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Sheet1!$A$5:$K$80</definedName>
  </definedNames>
  <calcPr calcId="144525" concurrentCalc="0"/>
</workbook>
</file>

<file path=xl/comments1.xml><?xml version="1.0" encoding="utf-8"?>
<comments xmlns="http://schemas.openxmlformats.org/spreadsheetml/2006/main">
  <authors>
    <author>Dinesh</author>
  </authors>
  <commentList>
    <comment ref="F66" authorId="0">
      <text>
        <r>
          <rPr>
            <sz val="9"/>
            <rFont val="Tahoma"/>
            <charset val="134"/>
          </rPr>
          <t xml:space="preserve">
</t>
        </r>
        <r>
          <rPr>
            <sz val="9"/>
            <rFont val="Tahoma"/>
            <charset val="134"/>
          </rPr>
          <t>Enter the Title of the Project</t>
        </r>
      </text>
    </comment>
  </commentList>
</comments>
</file>

<file path=xl/sharedStrings.xml><?xml version="1.0" encoding="utf-8"?>
<sst xmlns="http://schemas.openxmlformats.org/spreadsheetml/2006/main" count="427">
  <si>
    <t>Institute Name</t>
  </si>
  <si>
    <t> Kalinga Institute of Industrial Technology</t>
  </si>
  <si>
    <t>India Rankings 2017 ID</t>
  </si>
  <si>
    <t>IR17-ENGG-2-1-336</t>
  </si>
  <si>
    <t>Discipline</t>
  </si>
  <si>
    <t>ENGINEERING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</si>
  <si>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</si>
  <si>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</si>
  <si>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</si>
  <si>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</si>
  <si>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</si>
  <si>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</si>
  <si>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</si>
  <si>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</si>
  <si>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</si>
  <si>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</si>
  <si>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</si>
  <si>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</si>
  <si>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</si>
  <si>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Mrytyunjay Suar</t>
  </si>
  <si>
    <t>DBT, Govt.of India</t>
  </si>
  <si>
    <t>Role of Hha-YbaJ Toxin -antitoxin system and programmed cell death in Salmonella entericaserovar Typhimurium</t>
  </si>
  <si>
    <t>BT/PR11757/BRB/10/1309/2014</t>
  </si>
  <si>
    <t>22.04.2015</t>
  </si>
  <si>
    <t>Forty five lakhs</t>
  </si>
  <si>
    <t xml:space="preserve"> RAHUL MODAK</t>
  </si>
  <si>
    <t>BRNS, Govt of India</t>
  </si>
  <si>
    <t>Deciphering the Effects of Radiopharmaceuticals on Eplgenetic Profile of Colon Cancer</t>
  </si>
  <si>
    <t>35/14/14/2015-BRNS/35024</t>
  </si>
  <si>
    <t>30.1.2016</t>
  </si>
  <si>
    <t>Thirty one Lakhs seventy thousand four hundred</t>
  </si>
  <si>
    <t>Avinash Sonawane</t>
  </si>
  <si>
    <t xml:space="preserve">DST Govt.of India, New Delhi, </t>
  </si>
  <si>
    <t xml:space="preserve">Evaluation of antileukemic and immunogenicity properties of engineered </t>
  </si>
  <si>
    <t>SB/SO/HS-203/2013 (A)</t>
  </si>
  <si>
    <t>28.01.2016</t>
  </si>
  <si>
    <t>Fortysix lakhs sixtyfour thousand</t>
  </si>
  <si>
    <t>Deba Kumar Tripathy</t>
  </si>
  <si>
    <t>DAE-BRNS</t>
  </si>
  <si>
    <t>Development of rubber blend nanocomposites based on ethylene acrylic elastomers and thermoset polyurethane through electron beam radiation curing for microwave and EMI shielding applications: Effect of carbon nano-fillers. 
Year : 2014-17</t>
  </si>
  <si>
    <t>35/14/56/2014-BRNS</t>
  </si>
  <si>
    <t>01.01.2015</t>
  </si>
  <si>
    <t>Twenty two Lacs sixteen thousand five hundred fifty Rupees Only</t>
  </si>
  <si>
    <t xml:space="preserve"> U.P.Singh</t>
  </si>
  <si>
    <t>SERI</t>
  </si>
  <si>
    <t>Development of CZTS based solar cells by co-evaporation method</t>
  </si>
  <si>
    <t>DST/TMD/CER/C167(G)</t>
  </si>
  <si>
    <t>twenty five lakhs Rupees only</t>
  </si>
  <si>
    <t xml:space="preserve"> S.K.Parasar</t>
  </si>
  <si>
    <t>Board of Research in Fusion Science and Technology BRFST</t>
  </si>
  <si>
    <t>Development of Ferrite Material for the Application of High Power CW Circulator at 3.7 GHz/5.00 GHz</t>
  </si>
  <si>
    <t>39/34/2015-brns/34037</t>
  </si>
  <si>
    <t>23/11/2015</t>
  </si>
  <si>
    <t>twenty six lakh fifty one thousand five hundred rupees only</t>
  </si>
  <si>
    <t xml:space="preserve"> S.Sahu</t>
  </si>
  <si>
    <t xml:space="preserve">Design and Developement of Metameterial Lens for perfect imaging and increasing the directivity of the antenna system for </t>
  </si>
  <si>
    <t>39/34/2015-brns/39012</t>
  </si>
  <si>
    <t>27/10/2015</t>
  </si>
  <si>
    <t>Ten lakh sixty seven tousand seven hundred rupees only</t>
  </si>
  <si>
    <t xml:space="preserve"> C.N Kundu</t>
  </si>
  <si>
    <t xml:space="preserve">ICMR, Govt. of India,New Delhi </t>
  </si>
  <si>
    <t>Development of a potent anti-cervical cancer drug using bioactive small molecule quinarine Nano particle.</t>
  </si>
  <si>
    <t>35/22/2012-BMS</t>
  </si>
  <si>
    <t>06.05.2013</t>
  </si>
  <si>
    <t>Thirty lakhs forty five thousand</t>
  </si>
  <si>
    <t xml:space="preserve"> Luna Goswami</t>
  </si>
  <si>
    <t xml:space="preserve">ICMR, New Delhi, </t>
  </si>
  <si>
    <t>Synthesis and characterization of novel hydrogel suitable for bone tissue engineering</t>
  </si>
  <si>
    <t>5/20/1/Bio/2014-NCD-I</t>
  </si>
  <si>
    <t>10.06.2015</t>
  </si>
  <si>
    <t xml:space="preserve">Twenty four lakhs thirty three thousand </t>
  </si>
  <si>
    <t xml:space="preserve"> Dindyal Mondal</t>
  </si>
  <si>
    <t>Synthesis of peptide stabilized quantum dots for imaging applications</t>
  </si>
  <si>
    <t>37(2)/14/22/2015/BRNS</t>
  </si>
  <si>
    <t>27.07.2015</t>
  </si>
  <si>
    <t>Twenty nine lakhs twenty four thousand four hundred</t>
  </si>
  <si>
    <t>Pankaj Parhi</t>
  </si>
  <si>
    <t>SERB,New Delhi</t>
  </si>
  <si>
    <t>Study on Sepration of scandium by hollowfiber liquid membranc process</t>
  </si>
  <si>
    <t>SB/FT/CS-076/2014</t>
  </si>
  <si>
    <t>12.08.2015</t>
  </si>
  <si>
    <t>Twenty eight lakhs eighteen thousand two hundred</t>
  </si>
  <si>
    <t xml:space="preserve"> Satyabrata Sai</t>
  </si>
  <si>
    <t xml:space="preserve">SERB,New Delhi, </t>
  </si>
  <si>
    <t>NIR absorbing gold nano structures for biological Applications</t>
  </si>
  <si>
    <t>SB/FT/CS-096/2012</t>
  </si>
  <si>
    <t>01.08.2014</t>
  </si>
  <si>
    <t>Nineteen lakhs thirty four thousand</t>
  </si>
  <si>
    <t xml:space="preserve">DBT, New Delhi, </t>
  </si>
  <si>
    <t>Self-assembled Peptide nanostructures for siRNA Delivery”</t>
  </si>
  <si>
    <t>BT/PR10019/NNT/28/708/2013</t>
  </si>
  <si>
    <t>30.03.2015</t>
  </si>
  <si>
    <t>Thirty seven lakhs ninty nine thousand six hunderd</t>
  </si>
  <si>
    <t>B.N.Banerjee and -Madhabanda
Kar</t>
  </si>
  <si>
    <t>“Development and Characterization of Micro Tumor spheroids for evaluating radio pharmaceuticals”</t>
  </si>
  <si>
    <t>35/14/06/2015-BRNS/3058</t>
  </si>
  <si>
    <t>14.07.2015</t>
  </si>
  <si>
    <t>Thrity four lakhs twenty three thousand two hundred</t>
  </si>
  <si>
    <t xml:space="preserve"> Priti Sunder Mohanty</t>
  </si>
  <si>
    <t>SERB, Govt. of India</t>
  </si>
  <si>
    <t>Soft Colloids with tunable interactions : Ionic microgels as models for soft dipolar fluids</t>
  </si>
  <si>
    <t>SB/S3/CE/042/2015</t>
  </si>
  <si>
    <t>20.11.2015</t>
  </si>
  <si>
    <t xml:space="preserve">Forty nine lakhs thirty eight thousand </t>
  </si>
  <si>
    <t xml:space="preserve"> Manoj Kumar Behera</t>
  </si>
  <si>
    <t>ICSSR, New Delhi</t>
  </si>
  <si>
    <t>Literacy in promoting empowerment among the tribal women.A case study of Odisha</t>
  </si>
  <si>
    <t>02/190/SC/2015-16/RPR</t>
  </si>
  <si>
    <t>December,17  2015</t>
  </si>
  <si>
    <t>Five lakh sixty thousand only</t>
  </si>
  <si>
    <t xml:space="preserve"> S.K.S. Parashar</t>
  </si>
  <si>
    <t>BRNS</t>
  </si>
  <si>
    <t>Development of Ferrite material for the application of High power CW circulator at 3.7 GHz/5.00GHz</t>
  </si>
  <si>
    <t>39/34/2014-BRNS/34037</t>
  </si>
  <si>
    <t>November,23 2015</t>
  </si>
  <si>
    <t>Thirty four lakh eighty one thousand only</t>
  </si>
  <si>
    <t>K.Parashar</t>
  </si>
  <si>
    <t>BRNS,DAE</t>
  </si>
  <si>
    <t>Experimental studies on pebble bed filling mechanism of LLCB TBM</t>
  </si>
  <si>
    <t>39/14/2015-BRNS</t>
  </si>
  <si>
    <t>July 30,2015</t>
  </si>
  <si>
    <t>Twenty two lakh thirty eight thousand only</t>
  </si>
  <si>
    <t>Susanta Kumar Das</t>
  </si>
  <si>
    <t>SERB</t>
  </si>
  <si>
    <t>Studies on growth of laser induced hyperdoped black Si (LibSi) and their photoexcited carrier dynamics for cost effective and efficient photovoltaic applications</t>
  </si>
  <si>
    <t>EMR/2015/001175</t>
  </si>
  <si>
    <t>March,11 2016</t>
  </si>
  <si>
    <t>Four lakh forty thousand</t>
  </si>
  <si>
    <t xml:space="preserve"> B. P. Sahoo</t>
  </si>
  <si>
    <t>DST-YSS</t>
  </si>
  <si>
    <t>DEvelopement of Graphene based Poly (vinylidene fluoride) and Polyaniline Nanocomposite for dielectric application.</t>
  </si>
  <si>
    <t>YSS/2015/001462</t>
  </si>
  <si>
    <t>November 09,2015</t>
  </si>
  <si>
    <t>Thirty Lakhs</t>
  </si>
  <si>
    <t xml:space="preserve"> Gargi Dey</t>
  </si>
  <si>
    <t>BIRAC,DBT, Govt. of India,New Delhi</t>
  </si>
  <si>
    <t>Low–cost technology for probiotics products for For women and children of Lahaul &amp; Spiti</t>
  </si>
  <si>
    <t>Forty two lakhs</t>
  </si>
  <si>
    <t>Bhwana Gupta</t>
  </si>
  <si>
    <t>ICMR, Govt.of India</t>
  </si>
  <si>
    <t>Single cells analysis to identify the role of CD8+T cells in pathogenesis and progression of rhematoid arthrites</t>
  </si>
  <si>
    <t>11.03.2016</t>
  </si>
  <si>
    <t>Twenty nine lakhs</t>
  </si>
  <si>
    <t xml:space="preserve"> Biswadeep Das</t>
  </si>
  <si>
    <t>Multiplexed bead based suspension array for dengue serotyping</t>
  </si>
  <si>
    <t>Forty six lakhs</t>
  </si>
  <si>
    <t xml:space="preserve"> Raghavena Samantaroy</t>
  </si>
  <si>
    <t>Optically tuneable nanobio-sensor for detecting the efficacy of mosquitocidal repellants</t>
  </si>
  <si>
    <t>BIRAC/KIIT0023/BIG-05/14</t>
  </si>
  <si>
    <t>04.03.2015</t>
  </si>
  <si>
    <t>Forty four lakhs forty thousand</t>
  </si>
  <si>
    <t>BIG grant, BIRAC,DBT, Govt. of India,New Delhi</t>
  </si>
  <si>
    <t>Development of De-metalizer Kit from Biopolymers for Efficient Removal of Heavy Metal Ions from Contaminated Water Especially of the Mining Areas</t>
  </si>
  <si>
    <t>BIRAC/KIIT0016/BIG-05/14</t>
  </si>
  <si>
    <t>Forty lakhs sixty thousand</t>
  </si>
  <si>
    <t xml:space="preserve"> Sonali Kar</t>
  </si>
  <si>
    <t>ICMR</t>
  </si>
  <si>
    <t>Assessment of mental health in women of reproductive age group in rural Odisha</t>
  </si>
  <si>
    <t>DHR/26/GIA/2015-16</t>
  </si>
  <si>
    <t>January,28 2016</t>
  </si>
  <si>
    <t>Eleven lakh twenty thousand three hundred five only</t>
  </si>
  <si>
    <t>Prasanta Kumar Parida</t>
  </si>
  <si>
    <t>DPE, Ministry of Heavy Industries, Govt of India</t>
  </si>
  <si>
    <t>CRR Scheme project</t>
  </si>
  <si>
    <t>CRR-02/33/022/2015(VRS)</t>
  </si>
  <si>
    <t>24.08.2015</t>
  </si>
  <si>
    <t>Fifty Nine Lakhs Rupees</t>
  </si>
  <si>
    <t>OSFDC, ST &amp; Sc dept. Govt of Odisha</t>
  </si>
  <si>
    <t>SDT and PLET Programme</t>
  </si>
  <si>
    <t>19.09.2015</t>
  </si>
  <si>
    <t>Two crores Ten Lakhs Rupees</t>
  </si>
  <si>
    <t>Commerce &amp; Transport Dept. Govt. of odisha</t>
  </si>
  <si>
    <t>Evaluation of BGGY Scheme</t>
  </si>
  <si>
    <t>LC-TR-105/2015(pt-I)</t>
  </si>
  <si>
    <t>September,3 2015</t>
  </si>
  <si>
    <t>Eight Lakh Eighty Thousand Rupees</t>
  </si>
  <si>
    <t>2014-15</t>
  </si>
  <si>
    <t>1.  Ashok Ku Sahoo
2.  Arun Ku Rout</t>
  </si>
  <si>
    <t>AICTE-RPS Govt. of India, New Delhi</t>
  </si>
  <si>
    <t>Machinability Investigation, parametric optimization and Economical Feasibility Study on Hard Turning of AISI D2 Steel using Multi-Layer Coated Carbide Inserts.
Year: 2014-17</t>
  </si>
  <si>
    <t>8-154/RIFD/RPS/POLICY-4/2013-14</t>
  </si>
  <si>
    <t>13.01.2014</t>
  </si>
  <si>
    <t>Sixteen Lacs twenty thousand</t>
  </si>
  <si>
    <t>1.  Ashok Ku Sahoo
2.  Tanmay Mohanty
3.  Purna Ch.Mishra</t>
  </si>
  <si>
    <t>DST-SERC, Govt. of India, New Delhi</t>
  </si>
  <si>
    <t>Development of an Experimental Facility to Investigate Machinability Characteristics during Finish Hard Turning using Coated Carbide Inserts under Dry and MQL Environments.
Year: 2014-17</t>
  </si>
  <si>
    <t>SB/S3/MMER/0054/2013</t>
  </si>
  <si>
    <t>02.06.2014</t>
  </si>
  <si>
    <t>Twenty Lacs</t>
  </si>
  <si>
    <t>1. Prof. Krushna Gopal Mishra
2.  Raja Kishore Paramguru</t>
  </si>
  <si>
    <t>Surface modification of medical polyurethen by electrolyses.
Year:2014-17</t>
  </si>
  <si>
    <t>SERB/F/4036/2014-15</t>
  </si>
  <si>
    <t>01.09.2014</t>
  </si>
  <si>
    <t>Fifty Lacs eighty four thousand and six hundred</t>
  </si>
  <si>
    <t xml:space="preserve"> B. Bhattacharya ( U P Singh, Co-PI)</t>
  </si>
  <si>
    <t>DST</t>
  </si>
  <si>
    <t xml:space="preserve">Development of large area  dye sensitized solar cells(DSSC)using modified polymer electrolytes </t>
  </si>
  <si>
    <t>DST/TSG/PT/2012/51</t>
  </si>
  <si>
    <t>17/02/2014</t>
  </si>
  <si>
    <t>six lakh twenty nine thousand five forty five rupees</t>
  </si>
  <si>
    <t xml:space="preserve"> Amrita Mishra</t>
  </si>
  <si>
    <t>DBT, New Delhi,</t>
  </si>
  <si>
    <t>Development of hydrogel based nanoformulation for burn wound applications</t>
  </si>
  <si>
    <t>BT/AB/08/01/2008-III</t>
  </si>
  <si>
    <t>25.04.2014</t>
  </si>
  <si>
    <t xml:space="preserve">Twenty five lakhs seventy thousand </t>
  </si>
  <si>
    <t xml:space="preserve"> Archana Ghatak</t>
  </si>
  <si>
    <t>SERB,New Delhi,</t>
  </si>
  <si>
    <t>Isolation of adhesive mucus from snails collected from Eastern India and studies on their adhesive properties.</t>
  </si>
  <si>
    <t>SB/YS/LS-375/2013</t>
  </si>
  <si>
    <t>10.10.2014</t>
  </si>
  <si>
    <t>Twenty five lakhs</t>
  </si>
  <si>
    <t>Purification and Biochemical Characterization of the Non Structural Protein 3(nsP3) of Chikungunya virus</t>
  </si>
  <si>
    <t>SB/SO/BB-0123/2013</t>
  </si>
  <si>
    <t>24.06.2014</t>
  </si>
  <si>
    <t>Thirty lakhs fifty thousand</t>
  </si>
  <si>
    <t xml:space="preserve"> Srilekha Mishra</t>
  </si>
  <si>
    <t xml:space="preserve">DBT New Delhi, </t>
  </si>
  <si>
    <t>Incidence of Bacteremia in individuals with Type-2 Diabetes</t>
  </si>
  <si>
    <t>BT/Bio-CARe/07/9817/2013-14</t>
  </si>
  <si>
    <t>25.07.2014</t>
  </si>
  <si>
    <t>Forty five lakhs seventy nine thousand one hundred thirty three</t>
  </si>
  <si>
    <t>Novel Formulation and Technology Optimization for Synbiotic fruit beverages</t>
  </si>
  <si>
    <t>SEED/TSP/CODER/008/2012 (G)</t>
  </si>
  <si>
    <t>19.09.2014</t>
  </si>
  <si>
    <t>Twenty two lakhs seventy six thousand six hunderd thirty six</t>
  </si>
  <si>
    <t>Suraj Tripathy &amp; Mrutyunjay Suar</t>
  </si>
  <si>
    <t>Karolinska Institute, Sweden</t>
  </si>
  <si>
    <t>Development of process for detoxification of hospital effluent</t>
  </si>
  <si>
    <t>Ten lakhs forty thousand</t>
  </si>
  <si>
    <t xml:space="preserve"> Sasmita Nayak,</t>
  </si>
  <si>
    <t>Indo-US Science and Technology ForumIUSSTF</t>
  </si>
  <si>
    <t>Indo-US Joint Center on Nanostructure Genomics</t>
  </si>
  <si>
    <t>Fifty four lakhs</t>
  </si>
  <si>
    <t>Sucheta Priyabadini</t>
  </si>
  <si>
    <t>Livelihood, Hunger and Malnutrition: An Empirical Analysis of Tribal Women of Odisha</t>
  </si>
  <si>
    <t>ST-02/2014-15/ICSSR/RPS</t>
  </si>
  <si>
    <t>March 12,2015</t>
  </si>
  <si>
    <t>Fourteen Lakh only</t>
  </si>
  <si>
    <t xml:space="preserve"> N. C. Bera</t>
  </si>
  <si>
    <t>DST-SERB, New Delhi</t>
  </si>
  <si>
    <t>Theoretical study on cationic and anionic reaction of toxic molecules: ab initio and DFT study</t>
  </si>
  <si>
    <t>SERB/F/2500</t>
  </si>
  <si>
    <t>July 07,2014</t>
  </si>
  <si>
    <t>Sixteen lakh thirty thousand only</t>
  </si>
  <si>
    <t xml:space="preserve"> D. Rout</t>
  </si>
  <si>
    <t>Synthesis and characterization of Co dopped BiFeO3 multiferroic nanocrystals</t>
  </si>
  <si>
    <t>SERB/F/2496/2014-15</t>
  </si>
  <si>
    <t>Twenty one lakh twenty three thousand five hundred and sixty four only</t>
  </si>
  <si>
    <t xml:space="preserve"> B. B. Sahu</t>
  </si>
  <si>
    <t xml:space="preserve">Nuclear structure and fusion dynamics of drip line nuclei </t>
  </si>
  <si>
    <t>SERB/F/856/2014-15</t>
  </si>
  <si>
    <t>May 15,2014</t>
  </si>
  <si>
    <t>Four lakh twenty thousand</t>
  </si>
  <si>
    <t>S.Jana</t>
  </si>
  <si>
    <t>DST Under Fast Track Scheme</t>
  </si>
  <si>
    <t>Development of A Cascade Strategy for the Synthesis Of Nakadomarin A and its Analogs</t>
  </si>
  <si>
    <t>SERB/F/2309/2014-15</t>
  </si>
  <si>
    <t>June 28,2014</t>
  </si>
  <si>
    <t>Twenty four lakh thirty four thousand</t>
  </si>
  <si>
    <t>P.  Rath</t>
  </si>
  <si>
    <t>BRNS, DAE</t>
  </si>
  <si>
    <t>Distribution of Uranium In Ground Water Sources In six Coastal Districts of Odisha</t>
  </si>
  <si>
    <t>36(4)/14/20/2014-BRNS/1168</t>
  </si>
  <si>
    <t>Twenty four lakh eighty nine thousand one hundred only</t>
  </si>
  <si>
    <t>Prasant Parida</t>
  </si>
  <si>
    <t>DPE, Ministry of Heavy Industries, Govt pf India</t>
  </si>
  <si>
    <t>2(14)/2014-CRR</t>
  </si>
  <si>
    <t>2.06.2014</t>
  </si>
  <si>
    <t>Ninety Eight Lakh Rupees</t>
  </si>
  <si>
    <t>Prof. Biswajit Das</t>
  </si>
  <si>
    <t>Indian Council of Social Science Research (ICSSR)</t>
  </si>
  <si>
    <t>Process Documentation of Best Practices and Innovations in Sarva Shiksha Abhiyan (SSA)</t>
  </si>
  <si>
    <t>F.No.02/199/2014-15/ICSSR/RPR</t>
  </si>
  <si>
    <t>28.10.2014</t>
  </si>
  <si>
    <t>Ten lakhs Rupees</t>
  </si>
  <si>
    <t>Prof. Prasanta Parida</t>
  </si>
  <si>
    <t>Impact of Watershed Development Programme on Women: A Comparative Study of Odisha, Madhya Pradesh and Jharkhand</t>
  </si>
  <si>
    <t>F.No.02/201/2014-15/ICSSR/RPR</t>
  </si>
  <si>
    <t>Seven lakhs  Rupees</t>
  </si>
  <si>
    <t>Prof L.K.Vaswani,
Prof HS Ganesha,
Prof Sumita Sindhi &amp;
Prof Damodar Jena</t>
  </si>
  <si>
    <t>NCSSM-Ministry of Environment &amp; Forest</t>
  </si>
  <si>
    <t>Costal Profile- A socio-economic assessment of coastal resource based livelihood activities for the coast of Odisha</t>
  </si>
  <si>
    <t>21/RCO/CR/ISE/2013</t>
  </si>
  <si>
    <t>04.04.2014</t>
  </si>
  <si>
    <t xml:space="preserve">Fifty Lakhs Forty Thousand rupees </t>
  </si>
  <si>
    <t>2013-14</t>
  </si>
  <si>
    <t>1.  Purna Chana Mishra
2.  Bharat Ch. Routra
3.  Ashok Ku. Sahoo</t>
  </si>
  <si>
    <t>Development of an Experimental Facility to Investigate Thermal Characteristics and Process Optimization of Spray Impingement Cooling of Composites during Machining.
Year : 2010-13</t>
  </si>
  <si>
    <t>100/IFD/5431/2010-2011</t>
  </si>
  <si>
    <t>03.09.2010</t>
  </si>
  <si>
    <t>Eighteen Lacs fifty two thousand</t>
  </si>
  <si>
    <t>1.  Subrata Panda
2.  Rashmi Ranjan Das</t>
  </si>
  <si>
    <t>Fracture and Nonlinear Behavior Analysis of Laminated composite and Functionally Graded Curved Panels under Elevated Thermal Field.
Year : 2011-14</t>
  </si>
  <si>
    <t>8023/RID/RPS/56/11/12</t>
  </si>
  <si>
    <t>26.03.2012</t>
  </si>
  <si>
    <t>Thirteen Lacs thirty five thousand</t>
  </si>
  <si>
    <t>1.  Prakash Ch. Mishra
2. Prof. Satyabrata Aich</t>
  </si>
  <si>
    <t>Advanced Engine Technology for Sustainable Development of Automotive Industry.
Year 2013-2015.</t>
  </si>
  <si>
    <t>20/AICTE/RIFD/RPS(POLICY-III)43/2012-13</t>
  </si>
  <si>
    <t>20.03.2013</t>
  </si>
  <si>
    <t>Seventeen lacs Eighty thousand</t>
  </si>
  <si>
    <t>1.  Akshaya Ku. Rout
2.  S.M. Ali</t>
  </si>
  <si>
    <t>Institution of Engineers IE, Govt. of India, Kolkata</t>
  </si>
  <si>
    <t>Performance Testing of Mahua Oil on Four Stroke Diesel Engine using Additive.
Year 2013-2014.</t>
  </si>
  <si>
    <t>R.5/2/PG/12-13</t>
  </si>
  <si>
    <t>17.04.2013</t>
  </si>
  <si>
    <t>One Lac ten thousand</t>
  </si>
  <si>
    <t>1.  Arun Ku. Rout
2.  Ashok Ku. Sahoo</t>
  </si>
  <si>
    <t>Development of a New class of Polymer Composite using Natural and Bio Waste.
Year 2013-2015.</t>
  </si>
  <si>
    <t>20/AICTE/RIFD/RPS(POLICY-III)42/2012-13</t>
  </si>
  <si>
    <t>Fourteen Lacs twenty five thousand</t>
  </si>
  <si>
    <t>1.  Monideepa Roy</t>
  </si>
  <si>
    <t>ITRA, Media Lab Asia, GoI</t>
  </si>
  <si>
    <t>Remote Health: A Framework for Healthcare Services using Mobile and Sensor-Cloud Technologies</t>
  </si>
  <si>
    <t>ITRA/15(59)/Mobile/RemoteHealth/01/ANND</t>
  </si>
  <si>
    <t>Thirty Four Lakhs twenty two thousand.</t>
  </si>
  <si>
    <t>1. Mr. Anuja Kumar Acharya</t>
  </si>
  <si>
    <t>Development of online image processing system for finding size distribution of pellets in a pelletization plant (completed)</t>
  </si>
  <si>
    <t>IDP/IND/04/2010</t>
  </si>
  <si>
    <t>Five lakh fifty eight thousand</t>
  </si>
  <si>
    <t>S.K.Behera</t>
  </si>
  <si>
    <t xml:space="preserve">DST/Young Scientist/Fast Track </t>
  </si>
  <si>
    <t xml:space="preserve">Development of Circularly Polarized Multiband Microstrip Fractal Antenna </t>
  </si>
  <si>
    <t>SERB/F/1371/2014-2015</t>
  </si>
  <si>
    <t xml:space="preserve"> 04 . 06 . 2014</t>
  </si>
  <si>
    <t>twenty lakh ninety thousand rupees only</t>
  </si>
  <si>
    <t>1. Prof. B. Das</t>
  </si>
  <si>
    <t>Ministry of Communication and Information Technology, Government of India</t>
  </si>
  <si>
    <t>Improving ground water level and quality through enhanced water use efficiency in Eastern Indian Agriculture</t>
  </si>
  <si>
    <t>ITRA/15(67)/Water/IGLQ/01</t>
  </si>
  <si>
    <t>20/09/2013</t>
  </si>
  <si>
    <t xml:space="preserve">  Mrutyunjay Suar</t>
  </si>
  <si>
    <t xml:space="preserve">DBT,Govt of India, New Delhi, </t>
  </si>
  <si>
    <r>
      <rPr>
        <sz val="11"/>
        <rFont val="Cambria"/>
        <charset val="134"/>
      </rPr>
      <t>Identification and characterization of novel promoters of </t>
    </r>
    <r>
      <rPr>
        <i/>
        <sz val="11"/>
        <rFont val="Cambria"/>
        <charset val="134"/>
      </rPr>
      <t>Salmonella enterica</t>
    </r>
    <r>
      <rPr>
        <sz val="11"/>
        <rFont val="Cambria"/>
        <charset val="134"/>
      </rPr>
      <t> serovar Enteritidis contributing in virulence phenotype</t>
    </r>
  </si>
  <si>
    <t>102/1 F D/SAN 637 2013-14</t>
  </si>
  <si>
    <t>09.05.2013</t>
  </si>
  <si>
    <t>Forty two lakhs fifteen thousand six hundred</t>
  </si>
  <si>
    <t>Identification and elucidation of role of glycoproteins in the pathogenesis.......</t>
  </si>
  <si>
    <t>AMR/44/2011-ECD-1</t>
  </si>
  <si>
    <t>01.08.2013</t>
  </si>
  <si>
    <t>Forty six lakhs five thousand five hundred eighty</t>
  </si>
  <si>
    <t xml:space="preserve">DBT, New Delhi. </t>
  </si>
  <si>
    <t>Identification &amp; testing of cationic antimicrobial peptides ...........</t>
  </si>
  <si>
    <t>BT/PR5790/MED/29/602/2012</t>
  </si>
  <si>
    <t>03.06.2013</t>
  </si>
  <si>
    <t>Forty eight lakhs forty three thousand eight hundred</t>
  </si>
  <si>
    <t>B.N.Banerjee</t>
  </si>
  <si>
    <t>Role of TLR mediated Genomic Instability patterns ..........</t>
  </si>
  <si>
    <t>BT/519/NE/TBP/2013</t>
  </si>
  <si>
    <t>19.02.2014</t>
  </si>
  <si>
    <t xml:space="preserve">Twenty four lakhs twenty thousand </t>
  </si>
  <si>
    <t>Profiling the radiation resistance properties and DNA.......</t>
  </si>
  <si>
    <t>2013/35/45/BRNS</t>
  </si>
  <si>
    <t>23.09.2013</t>
  </si>
  <si>
    <t>Twenty two lakhs seventy eight thousand five hundred</t>
  </si>
  <si>
    <t>Vishakha Raina and  T. K.Adhya</t>
  </si>
  <si>
    <t>Development and Optimization of Technology.........</t>
  </si>
  <si>
    <t>BT/PR7580/BCE/8/1009/2013</t>
  </si>
  <si>
    <t>29.08.2013</t>
  </si>
  <si>
    <t>Thirty lakhs seventy thousand</t>
  </si>
  <si>
    <t>Mrutyunjay Suar,  Vishakha Raina &amp;  T.K.Adhya</t>
  </si>
  <si>
    <t xml:space="preserve">ICZMP, </t>
  </si>
  <si>
    <t>Isolation and Characterization of Benthic as well as Littoral Microbial Flora of Chilika Lake</t>
  </si>
  <si>
    <t>1730/CDA</t>
  </si>
  <si>
    <t>08.07.2013</t>
  </si>
  <si>
    <t xml:space="preserve">One crore fifty lakhs fifty three thousand </t>
  </si>
  <si>
    <t xml:space="preserve"> Suraj Tripathy</t>
  </si>
  <si>
    <t xml:space="preserve">DST, New Delhi, </t>
  </si>
  <si>
    <t>Surface Plasmon assisted sonophotocatalytic deactivation of biologically active compounds</t>
  </si>
  <si>
    <t>Thirty five lakhs</t>
  </si>
  <si>
    <t xml:space="preserve"> Ratna Kumari</t>
  </si>
  <si>
    <t>Wnt and Hedgehog interaction: a novel therapeutic approach for Hepatocellular carcinoma</t>
  </si>
  <si>
    <t>BT/Bio-CARe/07/567/2011-12</t>
  </si>
  <si>
    <t>06.03.2014</t>
  </si>
  <si>
    <t>Forty four lakhs eighty six thousand one hundred seventeen</t>
  </si>
  <si>
    <t xml:space="preserve"> Gopal  Choudhary</t>
  </si>
  <si>
    <t>Phytostabilization of mine tailings in the Sukinda......</t>
  </si>
  <si>
    <t>BT/PR7543/BCE/8/997/2013</t>
  </si>
  <si>
    <t>02.09.2013</t>
  </si>
  <si>
    <t xml:space="preserve">Sixteen lakhs fifty thousand </t>
  </si>
  <si>
    <t xml:space="preserve"> Satyabrata Si</t>
  </si>
  <si>
    <t>Organic-Inorganic hybrid nano-composes:Electrolytes for Electrochemical devices</t>
  </si>
  <si>
    <t>SR/S2/RJN-42/2012</t>
  </si>
  <si>
    <t>21.02.2013</t>
  </si>
  <si>
    <t>Twenty eight lakhs</t>
  </si>
  <si>
    <t>Prof. Onkar Nath Tripathi</t>
  </si>
  <si>
    <t>Indian Council of Social Science Research ICSSR</t>
  </si>
  <si>
    <t>Impact of Tribal Self Governance of Maternal and Child Health seeking Behavior of Koya Tribe in Malkangiri District of Odisha</t>
  </si>
  <si>
    <t>F.No.02/182/2012-RP</t>
  </si>
  <si>
    <t>29.04.2013</t>
  </si>
  <si>
    <t xml:space="preserve"> 5,00,000.00</t>
  </si>
  <si>
    <t>Rupees Five lakhs only</t>
  </si>
  <si>
    <t>Iswar Chana Nayak</t>
  </si>
  <si>
    <t>The Causes of Maoists Extremism and Development Challenges :A case study of Odisha</t>
  </si>
  <si>
    <t>September 23,2013</t>
  </si>
  <si>
    <t>Fifteen Lakh only</t>
  </si>
  <si>
    <t>Sachin Shaw,  P. V. S. N. Murthy</t>
  </si>
  <si>
    <t>CSIR</t>
  </si>
  <si>
    <t>Magnetic drug targeting in micro vessels with multifunctional nano carrier particles – A study of mathematical modeling and rheological aspects</t>
  </si>
  <si>
    <t>25(0233)/14/EMR-II</t>
  </si>
  <si>
    <t>April 16,2014</t>
  </si>
  <si>
    <t>Two Lakh Seven Thousand</t>
  </si>
  <si>
    <t xml:space="preserve"> S. K. S. Parashar</t>
  </si>
  <si>
    <t>DST New Delhi</t>
  </si>
  <si>
    <r>
      <rPr>
        <sz val="11"/>
        <color theme="1"/>
        <rFont val="Cambria"/>
        <charset val="134"/>
      </rPr>
      <t>Development of nanocrystalline CO</t>
    </r>
    <r>
      <rPr>
        <vertAlign val="subscript"/>
        <sz val="11"/>
        <color theme="1"/>
        <rFont val="Cambria"/>
        <charset val="134"/>
      </rPr>
      <t>2</t>
    </r>
    <r>
      <rPr>
        <sz val="11"/>
        <color theme="1"/>
        <rFont val="Cambria"/>
        <charset val="134"/>
      </rPr>
      <t xml:space="preserve"> Absorbents</t>
    </r>
  </si>
  <si>
    <t xml:space="preserve"> SERB/F/2176/2013-2014</t>
  </si>
  <si>
    <t xml:space="preserve">09.07.2013,08.07.2013,13.09.2012 </t>
  </si>
  <si>
    <t>Nineteen Lakh Thirty Thousand only</t>
  </si>
  <si>
    <t xml:space="preserve"> S. K. S. Parasar</t>
  </si>
  <si>
    <t>NRB, New  Delhi</t>
  </si>
  <si>
    <t>Development and Design of Environmental Friendly Lead-free Piezoelectric Nanosensor</t>
  </si>
  <si>
    <t>March,8 2014</t>
  </si>
  <si>
    <t>Forty nine lakhs eighty thousand eight hundred only</t>
  </si>
  <si>
    <t xml:space="preserve"> B. Bhusan</t>
  </si>
  <si>
    <t>Synthesis of oxide and fluorides based multiferroic nanoparticles for possible applications in photocatalysis and optoelectronic devices.</t>
  </si>
  <si>
    <t>SB/FTP/PS-031/2013</t>
  </si>
  <si>
    <t>November 08,2013</t>
  </si>
  <si>
    <t xml:space="preserve">Seven Lakh Rupees </t>
  </si>
  <si>
    <t>Sailabala Debi</t>
  </si>
  <si>
    <t>Impact of Tribal Self Governance of Maternal and Child health Seeking behaviour of Koya Tribe in Malkana giri District, Odisha</t>
  </si>
  <si>
    <t>Indian Council of Social Science Research(ICSSR)</t>
  </si>
  <si>
    <t>02/182/2012/RPR</t>
  </si>
  <si>
    <t>26.08.2013</t>
  </si>
  <si>
    <t>Five Lakhs  Rupees</t>
  </si>
  <si>
    <t>2(12)/2013-DPE(CRR)</t>
  </si>
  <si>
    <t>09.09.2013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</si>
</sst>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-* #,##0.00_-;\-* #,##0.00_-;_-* &quot;-&quot;??_-;_-@_-"/>
    <numFmt numFmtId="44" formatCode="_(&quot;$&quot;* #,##0.00_);_(&quot;$&quot;* \(#,##0.00\);_(&quot;$&quot;* &quot;-&quot;??_);_(@_)"/>
    <numFmt numFmtId="178" formatCode="[$-F800]dddd\,\ mmmm\ dd\,\ yyyy"/>
  </numFmts>
  <fonts count="36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b/>
      <sz val="11"/>
      <color rgb="FF484848"/>
      <name val="Cambria"/>
      <charset val="0"/>
      <scheme val="major"/>
    </font>
    <font>
      <sz val="12"/>
      <color theme="1"/>
      <name val="Cambria"/>
      <charset val="134"/>
      <scheme val="maj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1"/>
      <name val="Cambria"/>
      <charset val="134"/>
      <scheme val="major"/>
    </font>
    <font>
      <sz val="9"/>
      <color theme="1"/>
      <name val="Cambria"/>
      <charset val="134"/>
      <scheme val="major"/>
    </font>
    <font>
      <sz val="11"/>
      <color rgb="FF000000"/>
      <name val="Cambria"/>
      <charset val="134"/>
      <scheme val="major"/>
    </font>
    <font>
      <sz val="10"/>
      <color theme="1"/>
      <name val="Cambria"/>
      <family val="1"/>
      <charset val="0"/>
      <scheme val="major"/>
    </font>
    <font>
      <sz val="10"/>
      <color rgb="FF000000"/>
      <name val="Cambria"/>
      <family val="1"/>
      <charset val="0"/>
      <scheme val="major"/>
    </font>
    <font>
      <sz val="10"/>
      <name val="Cambria"/>
      <family val="1"/>
      <charset val="0"/>
      <scheme val="maj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name val="Cambria"/>
      <charset val="134"/>
    </font>
    <font>
      <sz val="11"/>
      <name val="Cambria"/>
      <charset val="134"/>
    </font>
    <font>
      <vertAlign val="subscript"/>
      <sz val="11"/>
      <color theme="1"/>
      <name val="Cambria"/>
      <charset val="134"/>
    </font>
    <font>
      <sz val="11"/>
      <color theme="1"/>
      <name val="Cambri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0" fillId="28" borderId="1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Fill="1" applyAlignment="1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5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2" applyNumberFormat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43" fontId="1" fillId="0" borderId="1" xfId="2" applyFont="1" applyFill="1" applyBorder="1" applyAlignment="1">
      <alignment horizontal="center" vertical="center" wrapText="1"/>
    </xf>
    <xf numFmtId="177" fontId="0" fillId="0" borderId="0" xfId="0" applyNumberFormat="1" applyFont="1"/>
    <xf numFmtId="43" fontId="10" fillId="0" borderId="1" xfId="2" applyFont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 wrapText="1"/>
    </xf>
    <xf numFmtId="43" fontId="10" fillId="0" borderId="1" xfId="2" applyFont="1" applyBorder="1" applyAlignment="1">
      <alignment horizontal="right" vertical="center"/>
    </xf>
    <xf numFmtId="0" fontId="0" fillId="0" borderId="0" xfId="0" applyNumberFormat="1" applyFont="1"/>
    <xf numFmtId="3" fontId="7" fillId="0" borderId="1" xfId="2" applyNumberFormat="1" applyFont="1" applyBorder="1" applyAlignment="1">
      <alignment horizontal="center" vertical="center" wrapText="1"/>
    </xf>
    <xf numFmtId="43" fontId="0" fillId="0" borderId="0" xfId="0" applyNumberFormat="1" applyFont="1"/>
    <xf numFmtId="43" fontId="11" fillId="0" borderId="1" xfId="2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43" fontId="9" fillId="0" borderId="1" xfId="2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vertical="center" wrapText="1"/>
    </xf>
    <xf numFmtId="15" fontId="1" fillId="0" borderId="1" xfId="0" applyNumberFormat="1" applyFont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1" xfId="0" applyFont="1" applyFill="1" applyBorder="1" applyAlignment="1">
      <alignment vertical="center"/>
    </xf>
    <xf numFmtId="43" fontId="0" fillId="0" borderId="0" xfId="2" applyFont="1" applyAlignment="1">
      <alignment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04"/>
  <sheetViews>
    <sheetView tabSelected="1" zoomScale="70" zoomScaleNormal="70" topLeftCell="B77" workbookViewId="0">
      <selection activeCell="I86" sqref="I86"/>
    </sheetView>
  </sheetViews>
  <sheetFormatPr defaultColWidth="9" defaultRowHeight="14.5"/>
  <cols>
    <col min="1" max="1" width="9.13636363636364" style="4"/>
    <col min="4" max="4" width="24.4545454545455" style="5" customWidth="1"/>
    <col min="5" max="5" width="29.5727272727273" style="5" customWidth="1"/>
    <col min="6" max="6" width="34.2727272727273" style="6" customWidth="1"/>
    <col min="7" max="9" width="16.8545454545455" style="5" customWidth="1"/>
    <col min="10" max="10" width="34.1363636363636" style="5" customWidth="1"/>
    <col min="11" max="11" width="14.2818181818182" customWidth="1"/>
  </cols>
  <sheetData>
    <row r="1" s="1" customFormat="1" ht="17.5" spans="1:9">
      <c r="A1" s="7" t="s">
        <v>0</v>
      </c>
      <c r="B1" s="7"/>
      <c r="C1" s="8"/>
      <c r="D1" s="9" t="s">
        <v>1</v>
      </c>
      <c r="E1" s="10"/>
      <c r="F1" s="11"/>
      <c r="G1" s="10"/>
      <c r="H1" s="10"/>
      <c r="I1" s="10"/>
    </row>
    <row r="2" s="1" customFormat="1" ht="17.5" spans="1:9">
      <c r="A2" s="12" t="s">
        <v>2</v>
      </c>
      <c r="B2" s="8"/>
      <c r="C2" s="8"/>
      <c r="D2" s="9" t="s">
        <v>3</v>
      </c>
      <c r="E2" s="10"/>
      <c r="F2" s="11"/>
      <c r="G2" s="10"/>
      <c r="H2" s="10"/>
      <c r="I2" s="10"/>
    </row>
    <row r="3" s="1" customFormat="1" ht="17.5" spans="1:9">
      <c r="A3" s="13" t="s">
        <v>4</v>
      </c>
      <c r="B3" s="14"/>
      <c r="C3" s="8"/>
      <c r="D3" s="10" t="s">
        <v>5</v>
      </c>
      <c r="E3" s="10"/>
      <c r="F3" s="10"/>
      <c r="G3" s="10"/>
      <c r="H3" s="10"/>
      <c r="I3" s="10"/>
    </row>
    <row r="4" ht="15.5" spans="1:9">
      <c r="A4" s="15" t="s">
        <v>6</v>
      </c>
      <c r="B4" s="15" t="s">
        <v>7</v>
      </c>
      <c r="C4" s="15"/>
      <c r="D4" s="16"/>
      <c r="E4" s="15"/>
      <c r="F4" s="16"/>
      <c r="G4" s="15"/>
      <c r="H4" s="15"/>
      <c r="I4" s="15"/>
    </row>
    <row r="5" ht="46.5" spans="1:11">
      <c r="A5" s="15" t="s">
        <v>8</v>
      </c>
      <c r="B5" s="17" t="s">
        <v>9</v>
      </c>
      <c r="C5" s="17" t="s">
        <v>10</v>
      </c>
      <c r="D5" s="18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20" t="s">
        <v>16</v>
      </c>
      <c r="J5" s="18" t="s">
        <v>17</v>
      </c>
      <c r="K5" s="5"/>
    </row>
    <row r="6" s="2" customFormat="1" ht="72.75" customHeight="1" spans="1:10">
      <c r="A6" s="21">
        <v>1</v>
      </c>
      <c r="B6" s="22">
        <v>1</v>
      </c>
      <c r="C6" s="23" t="s">
        <v>18</v>
      </c>
      <c r="D6" s="24" t="s">
        <v>19</v>
      </c>
      <c r="E6" s="25" t="s">
        <v>20</v>
      </c>
      <c r="F6" s="24" t="s">
        <v>21</v>
      </c>
      <c r="G6" s="25" t="s">
        <v>22</v>
      </c>
      <c r="H6" s="25" t="s">
        <v>23</v>
      </c>
      <c r="I6" s="51">
        <v>4500000</v>
      </c>
      <c r="J6" s="52" t="s">
        <v>24</v>
      </c>
    </row>
    <row r="7" s="2" customFormat="1" ht="50.1" customHeight="1" spans="1:10">
      <c r="A7" s="21">
        <v>2</v>
      </c>
      <c r="B7" s="26"/>
      <c r="C7" s="27"/>
      <c r="D7" s="24" t="s">
        <v>25</v>
      </c>
      <c r="E7" s="25" t="s">
        <v>26</v>
      </c>
      <c r="F7" s="24" t="s">
        <v>27</v>
      </c>
      <c r="G7" s="25" t="s">
        <v>28</v>
      </c>
      <c r="H7" s="25" t="s">
        <v>29</v>
      </c>
      <c r="I7" s="51">
        <v>3170400</v>
      </c>
      <c r="J7" s="52" t="s">
        <v>30</v>
      </c>
    </row>
    <row r="8" s="2" customFormat="1" ht="50.1" customHeight="1" spans="1:10">
      <c r="A8" s="21">
        <v>3</v>
      </c>
      <c r="B8" s="26"/>
      <c r="C8" s="27"/>
      <c r="D8" s="24" t="s">
        <v>31</v>
      </c>
      <c r="E8" s="25" t="s">
        <v>32</v>
      </c>
      <c r="F8" s="24" t="s">
        <v>33</v>
      </c>
      <c r="G8" s="25" t="s">
        <v>34</v>
      </c>
      <c r="H8" s="25" t="s">
        <v>35</v>
      </c>
      <c r="I8" s="51">
        <v>4664000</v>
      </c>
      <c r="J8" s="52" t="s">
        <v>36</v>
      </c>
    </row>
    <row r="9" s="2" customFormat="1" ht="50.1" customHeight="1" spans="1:10">
      <c r="A9" s="21">
        <v>4</v>
      </c>
      <c r="B9" s="26"/>
      <c r="C9" s="27"/>
      <c r="D9" s="28" t="s">
        <v>37</v>
      </c>
      <c r="E9" s="29" t="s">
        <v>38</v>
      </c>
      <c r="F9" s="29" t="s">
        <v>39</v>
      </c>
      <c r="G9" s="29" t="s">
        <v>40</v>
      </c>
      <c r="H9" s="29" t="s">
        <v>41</v>
      </c>
      <c r="I9" s="53">
        <v>2216550</v>
      </c>
      <c r="J9" s="31" t="s">
        <v>42</v>
      </c>
    </row>
    <row r="10" s="2" customFormat="1" ht="50.1" customHeight="1" spans="1:10">
      <c r="A10" s="21">
        <v>5</v>
      </c>
      <c r="B10" s="26"/>
      <c r="C10" s="27"/>
      <c r="D10" s="28" t="s">
        <v>43</v>
      </c>
      <c r="E10" s="28" t="s">
        <v>44</v>
      </c>
      <c r="F10" s="29" t="s">
        <v>45</v>
      </c>
      <c r="G10" s="28" t="s">
        <v>46</v>
      </c>
      <c r="H10" s="30">
        <v>42462</v>
      </c>
      <c r="I10" s="53">
        <v>2500000</v>
      </c>
      <c r="J10" s="31" t="s">
        <v>47</v>
      </c>
    </row>
    <row r="11" s="2" customFormat="1" ht="50.1" customHeight="1" spans="1:10">
      <c r="A11" s="21">
        <v>6</v>
      </c>
      <c r="B11" s="26"/>
      <c r="C11" s="27"/>
      <c r="D11" s="28" t="s">
        <v>48</v>
      </c>
      <c r="E11" s="28" t="s">
        <v>49</v>
      </c>
      <c r="F11" s="29" t="s">
        <v>50</v>
      </c>
      <c r="G11" s="28" t="s">
        <v>51</v>
      </c>
      <c r="H11" s="31" t="s">
        <v>52</v>
      </c>
      <c r="I11" s="53">
        <v>2651500</v>
      </c>
      <c r="J11" s="31" t="s">
        <v>53</v>
      </c>
    </row>
    <row r="12" s="2" customFormat="1" ht="50.1" customHeight="1" spans="1:10">
      <c r="A12" s="21">
        <v>7</v>
      </c>
      <c r="B12" s="26"/>
      <c r="C12" s="27"/>
      <c r="D12" s="28" t="s">
        <v>54</v>
      </c>
      <c r="E12" s="28" t="s">
        <v>49</v>
      </c>
      <c r="F12" s="29" t="s">
        <v>55</v>
      </c>
      <c r="G12" s="28" t="s">
        <v>56</v>
      </c>
      <c r="H12" s="31" t="s">
        <v>57</v>
      </c>
      <c r="I12" s="54">
        <v>1067700</v>
      </c>
      <c r="J12" s="31" t="s">
        <v>58</v>
      </c>
    </row>
    <row r="13" s="2" customFormat="1" ht="50.1" customHeight="1" spans="1:10">
      <c r="A13" s="21">
        <v>8</v>
      </c>
      <c r="B13" s="26"/>
      <c r="C13" s="27"/>
      <c r="D13" s="32" t="s">
        <v>59</v>
      </c>
      <c r="E13" s="24" t="s">
        <v>60</v>
      </c>
      <c r="F13" s="24" t="s">
        <v>61</v>
      </c>
      <c r="G13" s="24" t="s">
        <v>62</v>
      </c>
      <c r="H13" s="24" t="s">
        <v>63</v>
      </c>
      <c r="I13" s="55">
        <v>3045000</v>
      </c>
      <c r="J13" s="52" t="s">
        <v>64</v>
      </c>
    </row>
    <row r="14" s="2" customFormat="1" ht="50.1" customHeight="1" spans="1:10">
      <c r="A14" s="21">
        <v>9</v>
      </c>
      <c r="B14" s="26"/>
      <c r="C14" s="27"/>
      <c r="D14" s="32" t="s">
        <v>65</v>
      </c>
      <c r="E14" s="24" t="s">
        <v>66</v>
      </c>
      <c r="F14" s="24" t="s">
        <v>67</v>
      </c>
      <c r="G14" s="24" t="s">
        <v>68</v>
      </c>
      <c r="H14" s="24" t="s">
        <v>69</v>
      </c>
      <c r="I14" s="55">
        <v>2433000</v>
      </c>
      <c r="J14" s="52" t="s">
        <v>70</v>
      </c>
    </row>
    <row r="15" s="2" customFormat="1" ht="50.1" customHeight="1" spans="1:10">
      <c r="A15" s="21">
        <v>10</v>
      </c>
      <c r="B15" s="26"/>
      <c r="C15" s="27"/>
      <c r="D15" s="32" t="s">
        <v>71</v>
      </c>
      <c r="E15" s="24" t="s">
        <v>26</v>
      </c>
      <c r="F15" s="24" t="s">
        <v>72</v>
      </c>
      <c r="G15" s="24" t="s">
        <v>73</v>
      </c>
      <c r="H15" s="24" t="s">
        <v>74</v>
      </c>
      <c r="I15" s="55">
        <v>2924400</v>
      </c>
      <c r="J15" s="52" t="s">
        <v>75</v>
      </c>
    </row>
    <row r="16" s="2" customFormat="1" ht="50.1" customHeight="1" spans="1:10">
      <c r="A16" s="21">
        <v>11</v>
      </c>
      <c r="B16" s="26"/>
      <c r="C16" s="27"/>
      <c r="D16" s="32" t="s">
        <v>76</v>
      </c>
      <c r="E16" s="24" t="s">
        <v>77</v>
      </c>
      <c r="F16" s="24" t="s">
        <v>78</v>
      </c>
      <c r="G16" s="24" t="s">
        <v>79</v>
      </c>
      <c r="H16" s="24" t="s">
        <v>80</v>
      </c>
      <c r="I16" s="55">
        <v>2818200</v>
      </c>
      <c r="J16" s="52" t="s">
        <v>81</v>
      </c>
    </row>
    <row r="17" s="2" customFormat="1" ht="50.1" customHeight="1" spans="1:10">
      <c r="A17" s="21">
        <v>12</v>
      </c>
      <c r="B17" s="26"/>
      <c r="C17" s="27"/>
      <c r="D17" s="32" t="s">
        <v>82</v>
      </c>
      <c r="E17" s="24" t="s">
        <v>83</v>
      </c>
      <c r="F17" s="24" t="s">
        <v>84</v>
      </c>
      <c r="G17" s="24" t="s">
        <v>85</v>
      </c>
      <c r="H17" s="24" t="s">
        <v>86</v>
      </c>
      <c r="I17" s="55">
        <v>1934000</v>
      </c>
      <c r="J17" s="52" t="s">
        <v>87</v>
      </c>
    </row>
    <row r="18" s="2" customFormat="1" ht="50.1" customHeight="1" spans="1:10">
      <c r="A18" s="21">
        <v>13</v>
      </c>
      <c r="B18" s="26"/>
      <c r="C18" s="27"/>
      <c r="D18" s="32" t="s">
        <v>71</v>
      </c>
      <c r="E18" s="24" t="s">
        <v>88</v>
      </c>
      <c r="F18" s="24" t="s">
        <v>89</v>
      </c>
      <c r="G18" s="24" t="s">
        <v>90</v>
      </c>
      <c r="H18" s="24" t="s">
        <v>91</v>
      </c>
      <c r="I18" s="55">
        <v>3799600</v>
      </c>
      <c r="J18" s="52" t="s">
        <v>92</v>
      </c>
    </row>
    <row r="19" s="2" customFormat="1" ht="50.1" customHeight="1" spans="1:10">
      <c r="A19" s="21">
        <v>14</v>
      </c>
      <c r="B19" s="26"/>
      <c r="C19" s="27"/>
      <c r="D19" s="32" t="s">
        <v>93</v>
      </c>
      <c r="E19" s="24" t="s">
        <v>26</v>
      </c>
      <c r="F19" s="24" t="s">
        <v>94</v>
      </c>
      <c r="G19" s="24" t="s">
        <v>95</v>
      </c>
      <c r="H19" s="24" t="s">
        <v>96</v>
      </c>
      <c r="I19" s="55">
        <v>3423200</v>
      </c>
      <c r="J19" s="52" t="s">
        <v>97</v>
      </c>
    </row>
    <row r="20" s="2" customFormat="1" ht="50.1" customHeight="1" spans="1:10">
      <c r="A20" s="21">
        <v>15</v>
      </c>
      <c r="B20" s="26"/>
      <c r="C20" s="27"/>
      <c r="D20" s="32" t="s">
        <v>98</v>
      </c>
      <c r="E20" s="24" t="s">
        <v>99</v>
      </c>
      <c r="F20" s="24" t="s">
        <v>100</v>
      </c>
      <c r="G20" s="24" t="s">
        <v>101</v>
      </c>
      <c r="H20" s="24" t="s">
        <v>102</v>
      </c>
      <c r="I20" s="55">
        <v>4938000</v>
      </c>
      <c r="J20" s="52" t="s">
        <v>103</v>
      </c>
    </row>
    <row r="21" s="2" customFormat="1" ht="50.1" customHeight="1" spans="1:10">
      <c r="A21" s="21">
        <v>16</v>
      </c>
      <c r="B21" s="26"/>
      <c r="C21" s="27"/>
      <c r="D21" s="28" t="s">
        <v>104</v>
      </c>
      <c r="E21" s="29" t="s">
        <v>105</v>
      </c>
      <c r="F21" s="29" t="s">
        <v>106</v>
      </c>
      <c r="G21" s="33" t="s">
        <v>107</v>
      </c>
      <c r="H21" s="33" t="s">
        <v>108</v>
      </c>
      <c r="I21" s="53">
        <v>560000</v>
      </c>
      <c r="J21" s="56" t="s">
        <v>109</v>
      </c>
    </row>
    <row r="22" s="2" customFormat="1" ht="50.1" customHeight="1" spans="1:10">
      <c r="A22" s="21">
        <v>17</v>
      </c>
      <c r="B22" s="26"/>
      <c r="C22" s="27"/>
      <c r="D22" s="28" t="s">
        <v>110</v>
      </c>
      <c r="E22" s="29" t="s">
        <v>111</v>
      </c>
      <c r="F22" s="29" t="s">
        <v>112</v>
      </c>
      <c r="G22" s="33" t="s">
        <v>113</v>
      </c>
      <c r="H22" s="33" t="s">
        <v>114</v>
      </c>
      <c r="I22" s="53">
        <v>3481000</v>
      </c>
      <c r="J22" s="56" t="s">
        <v>115</v>
      </c>
    </row>
    <row r="23" s="2" customFormat="1" ht="50.1" customHeight="1" spans="1:10">
      <c r="A23" s="21">
        <v>18</v>
      </c>
      <c r="B23" s="26"/>
      <c r="C23" s="27"/>
      <c r="D23" s="28" t="s">
        <v>116</v>
      </c>
      <c r="E23" s="29" t="s">
        <v>117</v>
      </c>
      <c r="F23" s="29" t="s">
        <v>118</v>
      </c>
      <c r="G23" s="33" t="s">
        <v>119</v>
      </c>
      <c r="H23" s="33" t="s">
        <v>120</v>
      </c>
      <c r="I23" s="53">
        <v>2238000</v>
      </c>
      <c r="J23" s="56" t="s">
        <v>121</v>
      </c>
    </row>
    <row r="24" s="2" customFormat="1" ht="50.1" customHeight="1" spans="1:10">
      <c r="A24" s="21">
        <v>19</v>
      </c>
      <c r="B24" s="26"/>
      <c r="C24" s="27"/>
      <c r="D24" s="28" t="s">
        <v>122</v>
      </c>
      <c r="E24" s="29" t="s">
        <v>123</v>
      </c>
      <c r="F24" s="29" t="s">
        <v>124</v>
      </c>
      <c r="G24" s="33" t="s">
        <v>125</v>
      </c>
      <c r="H24" s="33" t="s">
        <v>126</v>
      </c>
      <c r="I24" s="53">
        <v>440000</v>
      </c>
      <c r="J24" s="31" t="s">
        <v>127</v>
      </c>
    </row>
    <row r="25" s="2" customFormat="1" ht="50.1" customHeight="1" spans="1:10">
      <c r="A25" s="21">
        <v>20</v>
      </c>
      <c r="B25" s="26"/>
      <c r="C25" s="27"/>
      <c r="D25" s="28" t="s">
        <v>128</v>
      </c>
      <c r="E25" s="29" t="s">
        <v>129</v>
      </c>
      <c r="F25" s="29" t="s">
        <v>130</v>
      </c>
      <c r="G25" s="29" t="s">
        <v>131</v>
      </c>
      <c r="H25" s="29" t="s">
        <v>132</v>
      </c>
      <c r="I25" s="53">
        <v>3000000</v>
      </c>
      <c r="J25" s="31" t="s">
        <v>133</v>
      </c>
    </row>
    <row r="26" s="2" customFormat="1" ht="50.1" customHeight="1" spans="1:11">
      <c r="A26" s="21">
        <v>21</v>
      </c>
      <c r="B26" s="26"/>
      <c r="C26" s="27"/>
      <c r="D26" s="28" t="s">
        <v>134</v>
      </c>
      <c r="E26" s="29" t="s">
        <v>135</v>
      </c>
      <c r="F26" s="29" t="s">
        <v>136</v>
      </c>
      <c r="G26" s="29"/>
      <c r="H26" s="29"/>
      <c r="I26" s="57">
        <v>4200000</v>
      </c>
      <c r="J26" s="52" t="s">
        <v>137</v>
      </c>
      <c r="K26" s="2">
        <f>SUM(I6:I31)</f>
        <v>77124855</v>
      </c>
    </row>
    <row r="27" s="2" customFormat="1" ht="50.1" customHeight="1" spans="1:10">
      <c r="A27" s="21">
        <v>22</v>
      </c>
      <c r="B27" s="26"/>
      <c r="C27" s="27"/>
      <c r="D27" s="32" t="s">
        <v>138</v>
      </c>
      <c r="E27" s="34" t="s">
        <v>139</v>
      </c>
      <c r="F27" s="24" t="s">
        <v>140</v>
      </c>
      <c r="G27" s="25"/>
      <c r="H27" s="25" t="s">
        <v>141</v>
      </c>
      <c r="I27" s="58">
        <v>2900000</v>
      </c>
      <c r="J27" s="52" t="s">
        <v>142</v>
      </c>
    </row>
    <row r="28" s="2" customFormat="1" ht="50.1" customHeight="1" spans="1:10">
      <c r="A28" s="21">
        <v>23</v>
      </c>
      <c r="B28" s="26"/>
      <c r="C28" s="27"/>
      <c r="D28" s="28" t="s">
        <v>143</v>
      </c>
      <c r="E28" s="29" t="s">
        <v>135</v>
      </c>
      <c r="F28" s="29" t="s">
        <v>144</v>
      </c>
      <c r="G28" s="29"/>
      <c r="H28" s="29"/>
      <c r="I28" s="57">
        <v>4600000</v>
      </c>
      <c r="J28" s="52" t="s">
        <v>145</v>
      </c>
    </row>
    <row r="29" s="2" customFormat="1" ht="50.1" customHeight="1" spans="1:10">
      <c r="A29" s="21">
        <v>24</v>
      </c>
      <c r="B29" s="26"/>
      <c r="C29" s="27"/>
      <c r="D29" s="28" t="s">
        <v>146</v>
      </c>
      <c r="E29" s="29" t="s">
        <v>135</v>
      </c>
      <c r="F29" s="29" t="s">
        <v>147</v>
      </c>
      <c r="G29" s="35" t="s">
        <v>148</v>
      </c>
      <c r="H29" s="35" t="s">
        <v>149</v>
      </c>
      <c r="I29" s="57">
        <v>4440000</v>
      </c>
      <c r="J29" s="52" t="s">
        <v>150</v>
      </c>
    </row>
    <row r="30" s="2" customFormat="1" ht="50.1" customHeight="1" spans="1:10">
      <c r="A30" s="21">
        <v>25</v>
      </c>
      <c r="B30" s="26"/>
      <c r="C30" s="27"/>
      <c r="D30" s="28" t="s">
        <v>65</v>
      </c>
      <c r="E30" s="29" t="s">
        <v>151</v>
      </c>
      <c r="F30" s="29" t="s">
        <v>152</v>
      </c>
      <c r="G30" s="35" t="s">
        <v>153</v>
      </c>
      <c r="H30" s="35" t="s">
        <v>149</v>
      </c>
      <c r="I30" s="57">
        <v>4060000</v>
      </c>
      <c r="J30" s="52" t="s">
        <v>154</v>
      </c>
    </row>
    <row r="31" s="2" customFormat="1" ht="50.1" customHeight="1" spans="1:11">
      <c r="A31" s="21">
        <v>26</v>
      </c>
      <c r="B31" s="26"/>
      <c r="C31" s="27"/>
      <c r="D31" s="36" t="s">
        <v>155</v>
      </c>
      <c r="E31" s="37" t="s">
        <v>156</v>
      </c>
      <c r="F31" s="33" t="s">
        <v>157</v>
      </c>
      <c r="G31" s="33" t="s">
        <v>158</v>
      </c>
      <c r="H31" s="33" t="s">
        <v>159</v>
      </c>
      <c r="I31" s="59">
        <v>1120305</v>
      </c>
      <c r="J31" s="56" t="s">
        <v>160</v>
      </c>
      <c r="K31" s="60"/>
    </row>
    <row r="32" s="2" customFormat="1" ht="50.1" customHeight="1" spans="1:11">
      <c r="A32" s="21"/>
      <c r="B32" s="38"/>
      <c r="C32" s="27"/>
      <c r="D32" s="39" t="s">
        <v>161</v>
      </c>
      <c r="E32" s="40" t="s">
        <v>162</v>
      </c>
      <c r="F32" s="40" t="s">
        <v>163</v>
      </c>
      <c r="G32" s="41" t="s">
        <v>164</v>
      </c>
      <c r="H32" s="41" t="s">
        <v>165</v>
      </c>
      <c r="I32" s="61">
        <v>5900000</v>
      </c>
      <c r="J32" s="62" t="s">
        <v>166</v>
      </c>
      <c r="K32" s="60"/>
    </row>
    <row r="33" s="2" customFormat="1" ht="50.1" customHeight="1" spans="1:10">
      <c r="A33" s="21"/>
      <c r="B33" s="42"/>
      <c r="D33" s="39" t="s">
        <v>161</v>
      </c>
      <c r="E33" s="40" t="s">
        <v>167</v>
      </c>
      <c r="F33" s="40" t="s">
        <v>168</v>
      </c>
      <c r="G33" s="43">
        <v>4829</v>
      </c>
      <c r="H33" s="41" t="s">
        <v>169</v>
      </c>
      <c r="I33" s="61">
        <v>21000000</v>
      </c>
      <c r="J33" s="62" t="s">
        <v>170</v>
      </c>
    </row>
    <row r="34" s="2" customFormat="1" ht="50.1" customHeight="1" spans="1:10">
      <c r="A34" s="21"/>
      <c r="B34" s="42"/>
      <c r="C34" s="27"/>
      <c r="D34" s="44" t="s">
        <v>161</v>
      </c>
      <c r="E34" s="40" t="s">
        <v>171</v>
      </c>
      <c r="F34" s="40" t="s">
        <v>172</v>
      </c>
      <c r="G34" s="40" t="s">
        <v>173</v>
      </c>
      <c r="H34" s="40" t="s">
        <v>174</v>
      </c>
      <c r="I34" s="63">
        <v>880000</v>
      </c>
      <c r="J34" s="62" t="s">
        <v>175</v>
      </c>
    </row>
    <row r="35" s="2" customFormat="1" ht="50.1" customHeight="1" spans="1:11">
      <c r="A35" s="21"/>
      <c r="B35" s="42"/>
      <c r="C35" s="27"/>
      <c r="D35" s="36"/>
      <c r="E35" s="37"/>
      <c r="F35" s="33"/>
      <c r="G35" s="33"/>
      <c r="H35" s="33"/>
      <c r="I35" s="59">
        <f>SUM(I6:I34)</f>
        <v>104904855</v>
      </c>
      <c r="J35" s="56"/>
      <c r="K35" s="64"/>
    </row>
    <row r="36" s="3" customFormat="1" ht="50.1" customHeight="1" spans="1:10">
      <c r="A36" s="45">
        <v>1</v>
      </c>
      <c r="B36" s="42"/>
      <c r="C36" s="27" t="s">
        <v>176</v>
      </c>
      <c r="D36" s="28" t="s">
        <v>177</v>
      </c>
      <c r="E36" s="29" t="s">
        <v>178</v>
      </c>
      <c r="F36" s="29" t="s">
        <v>179</v>
      </c>
      <c r="G36" s="29" t="s">
        <v>180</v>
      </c>
      <c r="H36" s="29" t="s">
        <v>181</v>
      </c>
      <c r="I36" s="53">
        <v>1620000</v>
      </c>
      <c r="J36" s="31" t="s">
        <v>182</v>
      </c>
    </row>
    <row r="37" s="2" customFormat="1" ht="50.1" customHeight="1" spans="1:10">
      <c r="A37" s="21">
        <v>2</v>
      </c>
      <c r="B37" s="42"/>
      <c r="C37" s="27"/>
      <c r="D37" s="28" t="s">
        <v>183</v>
      </c>
      <c r="E37" s="29" t="s">
        <v>184</v>
      </c>
      <c r="F37" s="29" t="s">
        <v>185</v>
      </c>
      <c r="G37" s="29" t="s">
        <v>186</v>
      </c>
      <c r="H37" s="29" t="s">
        <v>187</v>
      </c>
      <c r="I37" s="53">
        <v>2000000</v>
      </c>
      <c r="J37" s="31" t="s">
        <v>188</v>
      </c>
    </row>
    <row r="38" s="2" customFormat="1" ht="50.1" customHeight="1" spans="1:10">
      <c r="A38" s="45">
        <v>3</v>
      </c>
      <c r="B38" s="42"/>
      <c r="C38" s="27"/>
      <c r="D38" s="28" t="s">
        <v>189</v>
      </c>
      <c r="E38" s="29" t="s">
        <v>184</v>
      </c>
      <c r="F38" s="29" t="s">
        <v>190</v>
      </c>
      <c r="G38" s="29" t="s">
        <v>191</v>
      </c>
      <c r="H38" s="29" t="s">
        <v>192</v>
      </c>
      <c r="I38" s="53">
        <v>5084600</v>
      </c>
      <c r="J38" s="31" t="s">
        <v>193</v>
      </c>
    </row>
    <row r="39" s="2" customFormat="1" ht="50.1" customHeight="1" spans="1:11">
      <c r="A39" s="21">
        <v>4</v>
      </c>
      <c r="B39" s="42"/>
      <c r="C39" s="27"/>
      <c r="D39" s="28" t="s">
        <v>194</v>
      </c>
      <c r="E39" s="28" t="s">
        <v>195</v>
      </c>
      <c r="F39" s="29" t="s">
        <v>196</v>
      </c>
      <c r="G39" s="28" t="s">
        <v>197</v>
      </c>
      <c r="H39" s="31" t="s">
        <v>198</v>
      </c>
      <c r="I39" s="54">
        <v>629545</v>
      </c>
      <c r="J39" s="31" t="s">
        <v>199</v>
      </c>
      <c r="K39" s="64"/>
    </row>
    <row r="40" s="2" customFormat="1" ht="50.1" customHeight="1" spans="1:10">
      <c r="A40" s="45">
        <v>5</v>
      </c>
      <c r="B40" s="42"/>
      <c r="C40" s="27"/>
      <c r="D40" s="32" t="s">
        <v>200</v>
      </c>
      <c r="E40" s="24" t="s">
        <v>201</v>
      </c>
      <c r="F40" s="24" t="s">
        <v>202</v>
      </c>
      <c r="G40" s="24" t="s">
        <v>203</v>
      </c>
      <c r="H40" s="24" t="s">
        <v>204</v>
      </c>
      <c r="I40" s="55">
        <v>2570000</v>
      </c>
      <c r="J40" s="52" t="s">
        <v>205</v>
      </c>
    </row>
    <row r="41" s="2" customFormat="1" ht="50.1" customHeight="1" spans="1:10">
      <c r="A41" s="21">
        <v>6</v>
      </c>
      <c r="B41" s="42"/>
      <c r="C41" s="27"/>
      <c r="D41" s="32" t="s">
        <v>206</v>
      </c>
      <c r="E41" s="24" t="s">
        <v>207</v>
      </c>
      <c r="F41" s="24" t="s">
        <v>208</v>
      </c>
      <c r="G41" s="24" t="s">
        <v>209</v>
      </c>
      <c r="H41" s="24" t="s">
        <v>210</v>
      </c>
      <c r="I41" s="55">
        <v>2500000</v>
      </c>
      <c r="J41" s="52" t="s">
        <v>211</v>
      </c>
    </row>
    <row r="42" s="2" customFormat="1" ht="50.1" customHeight="1" spans="1:10">
      <c r="A42" s="45">
        <v>7</v>
      </c>
      <c r="B42" s="42"/>
      <c r="C42" s="27"/>
      <c r="D42" s="32" t="s">
        <v>206</v>
      </c>
      <c r="E42" s="24" t="s">
        <v>207</v>
      </c>
      <c r="F42" s="24" t="s">
        <v>212</v>
      </c>
      <c r="G42" s="24" t="s">
        <v>213</v>
      </c>
      <c r="H42" s="24" t="s">
        <v>214</v>
      </c>
      <c r="I42" s="55">
        <f>3050000</f>
        <v>3050000</v>
      </c>
      <c r="J42" s="52" t="s">
        <v>215</v>
      </c>
    </row>
    <row r="43" s="2" customFormat="1" ht="50.1" customHeight="1" spans="1:10">
      <c r="A43" s="21">
        <v>8</v>
      </c>
      <c r="B43" s="42"/>
      <c r="C43" s="27"/>
      <c r="D43" s="32" t="s">
        <v>216</v>
      </c>
      <c r="E43" s="24" t="s">
        <v>217</v>
      </c>
      <c r="F43" s="24" t="s">
        <v>218</v>
      </c>
      <c r="G43" s="24" t="s">
        <v>219</v>
      </c>
      <c r="H43" s="24" t="s">
        <v>220</v>
      </c>
      <c r="I43" s="55">
        <v>4579133</v>
      </c>
      <c r="J43" s="52" t="s">
        <v>221</v>
      </c>
    </row>
    <row r="44" s="2" customFormat="1" ht="50.1" customHeight="1" spans="1:10">
      <c r="A44" s="45">
        <v>9</v>
      </c>
      <c r="B44" s="42"/>
      <c r="C44" s="27"/>
      <c r="D44" s="32" t="s">
        <v>134</v>
      </c>
      <c r="E44" s="24" t="s">
        <v>217</v>
      </c>
      <c r="F44" s="24" t="s">
        <v>222</v>
      </c>
      <c r="G44" s="24" t="s">
        <v>223</v>
      </c>
      <c r="H44" s="24" t="s">
        <v>224</v>
      </c>
      <c r="I44" s="55">
        <v>2276636</v>
      </c>
      <c r="J44" s="52" t="s">
        <v>225</v>
      </c>
    </row>
    <row r="45" s="2" customFormat="1" ht="50.1" customHeight="1" spans="1:10">
      <c r="A45" s="21">
        <v>10</v>
      </c>
      <c r="B45" s="42"/>
      <c r="C45" s="27"/>
      <c r="D45" s="32" t="s">
        <v>226</v>
      </c>
      <c r="E45" s="24" t="s">
        <v>227</v>
      </c>
      <c r="F45" s="24" t="s">
        <v>228</v>
      </c>
      <c r="G45" s="24"/>
      <c r="H45" s="24"/>
      <c r="I45" s="55">
        <v>1040000</v>
      </c>
      <c r="J45" s="52" t="s">
        <v>229</v>
      </c>
    </row>
    <row r="46" s="2" customFormat="1" ht="50.1" customHeight="1" spans="1:10">
      <c r="A46" s="45">
        <v>11</v>
      </c>
      <c r="B46" s="42"/>
      <c r="C46" s="27"/>
      <c r="D46" s="32" t="s">
        <v>230</v>
      </c>
      <c r="E46" s="24" t="s">
        <v>231</v>
      </c>
      <c r="F46" s="24" t="s">
        <v>232</v>
      </c>
      <c r="G46" s="24"/>
      <c r="H46" s="24"/>
      <c r="I46" s="65">
        <v>5400000</v>
      </c>
      <c r="J46" s="52" t="s">
        <v>233</v>
      </c>
    </row>
    <row r="47" s="2" customFormat="1" ht="50.1" customHeight="1" spans="1:10">
      <c r="A47" s="21">
        <v>12</v>
      </c>
      <c r="B47" s="42"/>
      <c r="C47" s="27"/>
      <c r="D47" s="28" t="s">
        <v>234</v>
      </c>
      <c r="E47" s="31" t="s">
        <v>105</v>
      </c>
      <c r="F47" s="29" t="s">
        <v>235</v>
      </c>
      <c r="G47" s="36" t="s">
        <v>236</v>
      </c>
      <c r="H47" s="36" t="s">
        <v>237</v>
      </c>
      <c r="I47" s="53">
        <v>1400000</v>
      </c>
      <c r="J47" s="31" t="s">
        <v>238</v>
      </c>
    </row>
    <row r="48" s="2" customFormat="1" ht="50.1" customHeight="1" spans="1:10">
      <c r="A48" s="45">
        <v>13</v>
      </c>
      <c r="B48" s="42"/>
      <c r="C48" s="27"/>
      <c r="D48" s="28" t="s">
        <v>239</v>
      </c>
      <c r="E48" s="31" t="s">
        <v>240</v>
      </c>
      <c r="F48" s="29" t="s">
        <v>241</v>
      </c>
      <c r="G48" s="36" t="s">
        <v>242</v>
      </c>
      <c r="H48" s="36" t="s">
        <v>243</v>
      </c>
      <c r="I48" s="53">
        <v>1630000</v>
      </c>
      <c r="J48" s="56" t="s">
        <v>244</v>
      </c>
    </row>
    <row r="49" s="2" customFormat="1" ht="50.1" customHeight="1" spans="1:11">
      <c r="A49" s="21">
        <v>14</v>
      </c>
      <c r="B49" s="42"/>
      <c r="C49" s="27"/>
      <c r="D49" s="28" t="s">
        <v>245</v>
      </c>
      <c r="E49" s="31" t="s">
        <v>240</v>
      </c>
      <c r="F49" s="29" t="s">
        <v>246</v>
      </c>
      <c r="G49" s="36" t="s">
        <v>247</v>
      </c>
      <c r="H49" s="36" t="s">
        <v>243</v>
      </c>
      <c r="I49" s="53">
        <v>2123564</v>
      </c>
      <c r="J49" s="56" t="s">
        <v>248</v>
      </c>
      <c r="K49" s="66"/>
    </row>
    <row r="50" s="2" customFormat="1" ht="50.1" customHeight="1" spans="1:11">
      <c r="A50" s="45">
        <v>15</v>
      </c>
      <c r="B50" s="42"/>
      <c r="C50" s="46"/>
      <c r="D50" s="28" t="s">
        <v>249</v>
      </c>
      <c r="E50" s="31" t="s">
        <v>240</v>
      </c>
      <c r="F50" s="29" t="s">
        <v>250</v>
      </c>
      <c r="G50" s="36" t="s">
        <v>251</v>
      </c>
      <c r="H50" s="36" t="s">
        <v>252</v>
      </c>
      <c r="I50" s="53">
        <v>420000</v>
      </c>
      <c r="J50" s="56" t="s">
        <v>253</v>
      </c>
      <c r="K50" s="66"/>
    </row>
    <row r="51" s="2" customFormat="1" ht="50.1" customHeight="1" spans="1:10">
      <c r="A51" s="21">
        <v>16</v>
      </c>
      <c r="B51" s="47"/>
      <c r="D51" s="28" t="s">
        <v>254</v>
      </c>
      <c r="E51" s="31" t="s">
        <v>255</v>
      </c>
      <c r="F51" s="29" t="s">
        <v>256</v>
      </c>
      <c r="G51" s="36" t="s">
        <v>257</v>
      </c>
      <c r="H51" s="36" t="s">
        <v>258</v>
      </c>
      <c r="I51" s="53">
        <v>2434000</v>
      </c>
      <c r="J51" s="56" t="s">
        <v>259</v>
      </c>
    </row>
    <row r="52" s="2" customFormat="1" ht="50.1" customHeight="1" spans="1:10">
      <c r="A52" s="45">
        <v>17</v>
      </c>
      <c r="B52" s="47"/>
      <c r="C52" s="27"/>
      <c r="D52" s="28" t="s">
        <v>260</v>
      </c>
      <c r="E52" s="31" t="s">
        <v>261</v>
      </c>
      <c r="F52" s="29" t="s">
        <v>262</v>
      </c>
      <c r="G52" s="36" t="s">
        <v>263</v>
      </c>
      <c r="H52" s="36" t="s">
        <v>243</v>
      </c>
      <c r="I52" s="53">
        <v>2489100</v>
      </c>
      <c r="J52" s="56" t="s">
        <v>264</v>
      </c>
    </row>
    <row r="53" s="2" customFormat="1" ht="50.1" customHeight="1" spans="1:10">
      <c r="A53" s="45"/>
      <c r="B53" s="47"/>
      <c r="C53" s="27"/>
      <c r="D53" s="48" t="s">
        <v>265</v>
      </c>
      <c r="E53" s="49" t="s">
        <v>266</v>
      </c>
      <c r="F53" s="49" t="s">
        <v>163</v>
      </c>
      <c r="G53" s="41" t="s">
        <v>267</v>
      </c>
      <c r="H53" s="41" t="s">
        <v>268</v>
      </c>
      <c r="I53" s="67">
        <v>9800000</v>
      </c>
      <c r="J53" s="68" t="s">
        <v>269</v>
      </c>
    </row>
    <row r="54" s="2" customFormat="1" ht="50.1" customHeight="1" spans="1:10">
      <c r="A54" s="45"/>
      <c r="B54" s="47"/>
      <c r="C54" s="27"/>
      <c r="D54" s="44" t="s">
        <v>270</v>
      </c>
      <c r="E54" s="40" t="s">
        <v>271</v>
      </c>
      <c r="F54" s="40" t="s">
        <v>272</v>
      </c>
      <c r="G54" s="40" t="s">
        <v>273</v>
      </c>
      <c r="H54" s="40" t="s">
        <v>274</v>
      </c>
      <c r="I54" s="63">
        <v>1000000</v>
      </c>
      <c r="J54" s="62" t="s">
        <v>275</v>
      </c>
    </row>
    <row r="55" s="2" customFormat="1" ht="50.1" customHeight="1" spans="1:10">
      <c r="A55" s="45"/>
      <c r="B55" s="47"/>
      <c r="C55" s="27"/>
      <c r="D55" s="44" t="s">
        <v>276</v>
      </c>
      <c r="E55" s="40" t="s">
        <v>271</v>
      </c>
      <c r="F55" s="40" t="s">
        <v>277</v>
      </c>
      <c r="G55" s="40" t="s">
        <v>278</v>
      </c>
      <c r="H55" s="40" t="s">
        <v>274</v>
      </c>
      <c r="I55" s="63">
        <v>700000</v>
      </c>
      <c r="J55" s="62" t="s">
        <v>279</v>
      </c>
    </row>
    <row r="56" s="2" customFormat="1" ht="50.1" customHeight="1" spans="1:10">
      <c r="A56" s="45"/>
      <c r="B56" s="47"/>
      <c r="C56" s="27"/>
      <c r="D56" s="48" t="s">
        <v>280</v>
      </c>
      <c r="E56" s="49" t="s">
        <v>281</v>
      </c>
      <c r="F56" s="50" t="s">
        <v>282</v>
      </c>
      <c r="G56" s="41" t="s">
        <v>283</v>
      </c>
      <c r="H56" s="41" t="s">
        <v>284</v>
      </c>
      <c r="I56" s="67">
        <v>5040000</v>
      </c>
      <c r="J56" s="62" t="s">
        <v>285</v>
      </c>
    </row>
    <row r="57" s="2" customFormat="1" ht="50.1" customHeight="1" spans="1:10">
      <c r="A57" s="45"/>
      <c r="B57" s="47"/>
      <c r="C57" s="27"/>
      <c r="D57" s="28"/>
      <c r="E57" s="31"/>
      <c r="F57" s="29"/>
      <c r="G57" s="36"/>
      <c r="H57" s="36"/>
      <c r="I57" s="53">
        <f>SUM(I36:I52)</f>
        <v>41246578</v>
      </c>
      <c r="J57" s="56"/>
    </row>
    <row r="58" s="2" customFormat="1" ht="50.1" customHeight="1" spans="1:10">
      <c r="A58" s="21">
        <v>1</v>
      </c>
      <c r="B58" s="47"/>
      <c r="C58" s="27" t="s">
        <v>286</v>
      </c>
      <c r="D58" s="28" t="s">
        <v>287</v>
      </c>
      <c r="E58" s="29" t="s">
        <v>184</v>
      </c>
      <c r="F58" s="29" t="s">
        <v>288</v>
      </c>
      <c r="G58" s="29" t="s">
        <v>289</v>
      </c>
      <c r="H58" s="29" t="s">
        <v>290</v>
      </c>
      <c r="I58" s="53">
        <v>1852000</v>
      </c>
      <c r="J58" s="31" t="s">
        <v>291</v>
      </c>
    </row>
    <row r="59" s="2" customFormat="1" ht="50.1" customHeight="1" spans="1:10">
      <c r="A59" s="21">
        <v>2</v>
      </c>
      <c r="B59" s="47"/>
      <c r="C59" s="27"/>
      <c r="D59" s="28" t="s">
        <v>292</v>
      </c>
      <c r="E59" s="29" t="s">
        <v>178</v>
      </c>
      <c r="F59" s="29" t="s">
        <v>293</v>
      </c>
      <c r="G59" s="29" t="s">
        <v>294</v>
      </c>
      <c r="H59" s="29" t="s">
        <v>295</v>
      </c>
      <c r="I59" s="53">
        <v>1335000</v>
      </c>
      <c r="J59" s="31" t="s">
        <v>296</v>
      </c>
    </row>
    <row r="60" s="2" customFormat="1" ht="50.1" customHeight="1" spans="1:10">
      <c r="A60" s="21">
        <v>3</v>
      </c>
      <c r="B60" s="47"/>
      <c r="C60" s="27"/>
      <c r="D60" s="28" t="s">
        <v>297</v>
      </c>
      <c r="E60" s="29" t="s">
        <v>178</v>
      </c>
      <c r="F60" s="29" t="s">
        <v>298</v>
      </c>
      <c r="G60" s="29" t="s">
        <v>299</v>
      </c>
      <c r="H60" s="29" t="s">
        <v>300</v>
      </c>
      <c r="I60" s="53">
        <v>1780000</v>
      </c>
      <c r="J60" s="31" t="s">
        <v>301</v>
      </c>
    </row>
    <row r="61" s="2" customFormat="1" ht="50.1" customHeight="1" spans="1:10">
      <c r="A61" s="21">
        <v>4</v>
      </c>
      <c r="B61" s="47"/>
      <c r="C61" s="27"/>
      <c r="D61" s="28" t="s">
        <v>302</v>
      </c>
      <c r="E61" s="29" t="s">
        <v>303</v>
      </c>
      <c r="F61" s="29" t="s">
        <v>304</v>
      </c>
      <c r="G61" s="29" t="s">
        <v>305</v>
      </c>
      <c r="H61" s="29" t="s">
        <v>306</v>
      </c>
      <c r="I61" s="53">
        <v>110000</v>
      </c>
      <c r="J61" s="31" t="s">
        <v>307</v>
      </c>
    </row>
    <row r="62" s="2" customFormat="1" ht="50.1" customHeight="1" spans="1:10">
      <c r="A62" s="21">
        <v>5</v>
      </c>
      <c r="B62" s="47"/>
      <c r="C62" s="27"/>
      <c r="D62" s="28" t="s">
        <v>308</v>
      </c>
      <c r="E62" s="29" t="s">
        <v>178</v>
      </c>
      <c r="F62" s="29" t="s">
        <v>309</v>
      </c>
      <c r="G62" s="29" t="s">
        <v>310</v>
      </c>
      <c r="H62" s="29" t="s">
        <v>300</v>
      </c>
      <c r="I62" s="53">
        <v>1425000</v>
      </c>
      <c r="J62" s="31" t="s">
        <v>311</v>
      </c>
    </row>
    <row r="63" s="2" customFormat="1" ht="50.1" customHeight="1" spans="1:10">
      <c r="A63" s="21">
        <v>6</v>
      </c>
      <c r="B63" s="47"/>
      <c r="C63" s="27"/>
      <c r="D63" s="28" t="s">
        <v>312</v>
      </c>
      <c r="E63" s="29" t="s">
        <v>313</v>
      </c>
      <c r="F63" s="29" t="s">
        <v>314</v>
      </c>
      <c r="G63" s="31" t="s">
        <v>315</v>
      </c>
      <c r="H63" s="31">
        <v>2013</v>
      </c>
      <c r="I63" s="69">
        <v>3422000</v>
      </c>
      <c r="J63" s="31" t="s">
        <v>316</v>
      </c>
    </row>
    <row r="64" s="2" customFormat="1" ht="50.1" customHeight="1" spans="1:10">
      <c r="A64" s="21">
        <v>7</v>
      </c>
      <c r="B64" s="47"/>
      <c r="C64" s="27"/>
      <c r="D64" s="28" t="s">
        <v>317</v>
      </c>
      <c r="E64" s="29" t="s">
        <v>195</v>
      </c>
      <c r="F64" s="29" t="s">
        <v>318</v>
      </c>
      <c r="G64" s="31" t="s">
        <v>319</v>
      </c>
      <c r="H64" s="31">
        <v>2013</v>
      </c>
      <c r="I64" s="53">
        <v>558000</v>
      </c>
      <c r="J64" s="31" t="s">
        <v>320</v>
      </c>
    </row>
    <row r="65" s="2" customFormat="1" ht="50.1" customHeight="1" spans="1:10">
      <c r="A65" s="21">
        <v>8</v>
      </c>
      <c r="B65" s="47"/>
      <c r="C65" s="27"/>
      <c r="D65" s="28" t="s">
        <v>321</v>
      </c>
      <c r="E65" s="28" t="s">
        <v>322</v>
      </c>
      <c r="F65" s="29" t="s">
        <v>323</v>
      </c>
      <c r="G65" s="28" t="s">
        <v>324</v>
      </c>
      <c r="H65" s="31" t="s">
        <v>325</v>
      </c>
      <c r="I65" s="53">
        <v>2090000</v>
      </c>
      <c r="J65" s="31" t="s">
        <v>326</v>
      </c>
    </row>
    <row r="66" s="2" customFormat="1" ht="50.1" customHeight="1" spans="1:10">
      <c r="A66" s="21">
        <v>9</v>
      </c>
      <c r="B66" s="47"/>
      <c r="C66" s="27"/>
      <c r="D66" s="28" t="s">
        <v>327</v>
      </c>
      <c r="E66" s="29" t="s">
        <v>328</v>
      </c>
      <c r="F66" s="29" t="s">
        <v>329</v>
      </c>
      <c r="G66" s="29" t="s">
        <v>330</v>
      </c>
      <c r="H66" s="70" t="s">
        <v>331</v>
      </c>
      <c r="I66" s="53">
        <v>3000000</v>
      </c>
      <c r="J66" s="31" t="s">
        <v>133</v>
      </c>
    </row>
    <row r="67" s="2" customFormat="1" ht="50.1" customHeight="1" spans="1:10">
      <c r="A67" s="21">
        <v>10</v>
      </c>
      <c r="B67" s="47"/>
      <c r="C67" s="27"/>
      <c r="D67" s="32" t="s">
        <v>332</v>
      </c>
      <c r="E67" s="52" t="s">
        <v>333</v>
      </c>
      <c r="F67" s="24" t="s">
        <v>334</v>
      </c>
      <c r="G67" s="52" t="s">
        <v>335</v>
      </c>
      <c r="H67" s="52" t="s">
        <v>336</v>
      </c>
      <c r="I67" s="55">
        <v>4215600</v>
      </c>
      <c r="J67" s="52" t="s">
        <v>337</v>
      </c>
    </row>
    <row r="68" s="2" customFormat="1" ht="50.1" customHeight="1" spans="1:10">
      <c r="A68" s="21">
        <v>11</v>
      </c>
      <c r="B68" s="47"/>
      <c r="C68" s="27"/>
      <c r="D68" s="32" t="s">
        <v>31</v>
      </c>
      <c r="E68" s="52" t="s">
        <v>60</v>
      </c>
      <c r="F68" s="24" t="s">
        <v>338</v>
      </c>
      <c r="G68" s="52" t="s">
        <v>339</v>
      </c>
      <c r="H68" s="52" t="s">
        <v>340</v>
      </c>
      <c r="I68" s="55">
        <v>4605580</v>
      </c>
      <c r="J68" s="52" t="s">
        <v>341</v>
      </c>
    </row>
    <row r="69" s="2" customFormat="1" ht="50.1" customHeight="1" spans="1:10">
      <c r="A69" s="21">
        <v>12</v>
      </c>
      <c r="B69" s="47"/>
      <c r="C69" s="27"/>
      <c r="D69" s="32" t="s">
        <v>31</v>
      </c>
      <c r="E69" s="52" t="s">
        <v>342</v>
      </c>
      <c r="F69" s="24" t="s">
        <v>343</v>
      </c>
      <c r="G69" s="52" t="s">
        <v>344</v>
      </c>
      <c r="H69" s="52" t="s">
        <v>345</v>
      </c>
      <c r="I69" s="55">
        <f>3235400+1608400</f>
        <v>4843800</v>
      </c>
      <c r="J69" s="52" t="s">
        <v>346</v>
      </c>
    </row>
    <row r="70" s="2" customFormat="1" ht="50.1" customHeight="1" spans="1:10">
      <c r="A70" s="21">
        <v>13</v>
      </c>
      <c r="B70" s="47"/>
      <c r="C70" s="27"/>
      <c r="D70" s="32" t="s">
        <v>347</v>
      </c>
      <c r="E70" s="52" t="s">
        <v>88</v>
      </c>
      <c r="F70" s="24" t="s">
        <v>348</v>
      </c>
      <c r="G70" s="52" t="s">
        <v>349</v>
      </c>
      <c r="H70" s="52" t="s">
        <v>350</v>
      </c>
      <c r="I70" s="55">
        <v>2420000</v>
      </c>
      <c r="J70" s="52" t="s">
        <v>351</v>
      </c>
    </row>
    <row r="71" s="2" customFormat="1" ht="50.1" customHeight="1" spans="1:10">
      <c r="A71" s="21">
        <v>14</v>
      </c>
      <c r="B71" s="47"/>
      <c r="C71" s="27"/>
      <c r="D71" s="32" t="s">
        <v>347</v>
      </c>
      <c r="E71" s="52" t="s">
        <v>26</v>
      </c>
      <c r="F71" s="24" t="s">
        <v>352</v>
      </c>
      <c r="G71" s="52" t="s">
        <v>353</v>
      </c>
      <c r="H71" s="52" t="s">
        <v>354</v>
      </c>
      <c r="I71" s="55">
        <f>2278500</f>
        <v>2278500</v>
      </c>
      <c r="J71" s="52" t="s">
        <v>355</v>
      </c>
    </row>
    <row r="72" s="2" customFormat="1" ht="50.1" customHeight="1" spans="1:10">
      <c r="A72" s="21">
        <v>15</v>
      </c>
      <c r="B72" s="47"/>
      <c r="C72" s="27"/>
      <c r="D72" s="32" t="s">
        <v>356</v>
      </c>
      <c r="E72" s="52" t="s">
        <v>88</v>
      </c>
      <c r="F72" s="24" t="s">
        <v>357</v>
      </c>
      <c r="G72" s="52" t="s">
        <v>358</v>
      </c>
      <c r="H72" s="52" t="s">
        <v>359</v>
      </c>
      <c r="I72" s="55">
        <v>3070000</v>
      </c>
      <c r="J72" s="52" t="s">
        <v>360</v>
      </c>
    </row>
    <row r="73" s="2" customFormat="1" ht="50.1" customHeight="1" spans="1:10">
      <c r="A73" s="21">
        <v>16</v>
      </c>
      <c r="B73" s="47"/>
      <c r="C73" s="27"/>
      <c r="D73" s="32" t="s">
        <v>361</v>
      </c>
      <c r="E73" s="52" t="s">
        <v>362</v>
      </c>
      <c r="F73" s="24" t="s">
        <v>363</v>
      </c>
      <c r="G73" s="52" t="s">
        <v>364</v>
      </c>
      <c r="H73" s="52" t="s">
        <v>365</v>
      </c>
      <c r="I73" s="55">
        <v>15853000</v>
      </c>
      <c r="J73" s="52" t="s">
        <v>366</v>
      </c>
    </row>
    <row r="74" s="2" customFormat="1" ht="50.1" customHeight="1" spans="1:10">
      <c r="A74" s="21">
        <v>17</v>
      </c>
      <c r="B74" s="47"/>
      <c r="C74" s="27"/>
      <c r="D74" s="32" t="s">
        <v>367</v>
      </c>
      <c r="E74" s="52" t="s">
        <v>368</v>
      </c>
      <c r="F74" s="24" t="s">
        <v>369</v>
      </c>
      <c r="G74" s="52"/>
      <c r="H74" s="52"/>
      <c r="I74" s="55">
        <v>3500000</v>
      </c>
      <c r="J74" s="52" t="s">
        <v>370</v>
      </c>
    </row>
    <row r="75" s="2" customFormat="1" ht="50.1" customHeight="1" spans="1:10">
      <c r="A75" s="21">
        <v>18</v>
      </c>
      <c r="B75" s="47"/>
      <c r="C75" s="27"/>
      <c r="D75" s="32" t="s">
        <v>371</v>
      </c>
      <c r="E75" s="52" t="s">
        <v>88</v>
      </c>
      <c r="F75" s="24" t="s">
        <v>372</v>
      </c>
      <c r="G75" s="52" t="s">
        <v>373</v>
      </c>
      <c r="H75" s="52" t="s">
        <v>374</v>
      </c>
      <c r="I75" s="55">
        <v>4486117</v>
      </c>
      <c r="J75" s="52" t="s">
        <v>375</v>
      </c>
    </row>
    <row r="76" s="2" customFormat="1" ht="61.5" customHeight="1" spans="1:10">
      <c r="A76" s="21">
        <v>19</v>
      </c>
      <c r="B76" s="47"/>
      <c r="C76" s="27"/>
      <c r="D76" s="32" t="s">
        <v>376</v>
      </c>
      <c r="E76" s="52" t="s">
        <v>88</v>
      </c>
      <c r="F76" s="24" t="s">
        <v>377</v>
      </c>
      <c r="G76" s="52" t="s">
        <v>378</v>
      </c>
      <c r="H76" s="52" t="s">
        <v>379</v>
      </c>
      <c r="I76" s="55">
        <v>1650000</v>
      </c>
      <c r="J76" s="52" t="s">
        <v>380</v>
      </c>
    </row>
    <row r="77" s="2" customFormat="1" ht="42" spans="1:11">
      <c r="A77" s="21">
        <v>20</v>
      </c>
      <c r="B77" s="47"/>
      <c r="C77" s="27"/>
      <c r="D77" s="32" t="s">
        <v>381</v>
      </c>
      <c r="E77" s="52" t="s">
        <v>368</v>
      </c>
      <c r="F77" s="24" t="s">
        <v>382</v>
      </c>
      <c r="G77" s="52" t="s">
        <v>383</v>
      </c>
      <c r="H77" s="52" t="s">
        <v>384</v>
      </c>
      <c r="I77" s="55">
        <v>2800000</v>
      </c>
      <c r="J77" s="52" t="s">
        <v>385</v>
      </c>
      <c r="K77" s="2">
        <f>SUM(I58:I83)</f>
        <v>74612397</v>
      </c>
    </row>
    <row r="78" s="2" customFormat="1" ht="56" spans="1:10">
      <c r="A78" s="21">
        <v>21</v>
      </c>
      <c r="B78" s="47"/>
      <c r="C78" s="27"/>
      <c r="D78" s="28" t="s">
        <v>386</v>
      </c>
      <c r="E78" s="28" t="s">
        <v>387</v>
      </c>
      <c r="F78" s="29" t="s">
        <v>388</v>
      </c>
      <c r="G78" s="28" t="s">
        <v>389</v>
      </c>
      <c r="H78" s="28" t="s">
        <v>390</v>
      </c>
      <c r="I78" s="31" t="s">
        <v>391</v>
      </c>
      <c r="J78" s="31" t="s">
        <v>392</v>
      </c>
    </row>
    <row r="79" s="2" customFormat="1" ht="42" spans="1:11">
      <c r="A79" s="21">
        <v>22</v>
      </c>
      <c r="B79" s="47"/>
      <c r="C79" s="27"/>
      <c r="D79" s="28" t="s">
        <v>393</v>
      </c>
      <c r="E79" s="31" t="s">
        <v>105</v>
      </c>
      <c r="F79" s="29" t="s">
        <v>394</v>
      </c>
      <c r="G79" s="28"/>
      <c r="H79" s="36" t="s">
        <v>395</v>
      </c>
      <c r="I79" s="53">
        <v>1500000</v>
      </c>
      <c r="J79" s="31" t="s">
        <v>396</v>
      </c>
      <c r="K79" s="64"/>
    </row>
    <row r="80" s="2" customFormat="1" ht="70" spans="1:10">
      <c r="A80" s="21">
        <v>23</v>
      </c>
      <c r="B80" s="47"/>
      <c r="C80" s="27"/>
      <c r="D80" s="28" t="s">
        <v>397</v>
      </c>
      <c r="E80" s="31" t="s">
        <v>398</v>
      </c>
      <c r="F80" s="29" t="s">
        <v>399</v>
      </c>
      <c r="G80" s="36" t="s">
        <v>400</v>
      </c>
      <c r="H80" s="71" t="s">
        <v>401</v>
      </c>
      <c r="I80" s="53">
        <v>207000</v>
      </c>
      <c r="J80" s="56" t="s">
        <v>402</v>
      </c>
    </row>
    <row r="81" s="2" customFormat="1" ht="42" spans="1:10">
      <c r="A81" s="21">
        <v>24</v>
      </c>
      <c r="C81" s="27"/>
      <c r="D81" s="28" t="s">
        <v>403</v>
      </c>
      <c r="E81" s="31" t="s">
        <v>404</v>
      </c>
      <c r="F81" s="29" t="s">
        <v>405</v>
      </c>
      <c r="G81" s="36" t="s">
        <v>406</v>
      </c>
      <c r="H81" s="36" t="s">
        <v>407</v>
      </c>
      <c r="I81" s="53">
        <v>1930000</v>
      </c>
      <c r="J81" s="56" t="s">
        <v>408</v>
      </c>
    </row>
    <row r="82" s="2" customFormat="1" ht="42" spans="1:10">
      <c r="A82" s="21">
        <v>25</v>
      </c>
      <c r="C82" s="27"/>
      <c r="D82" s="28" t="s">
        <v>409</v>
      </c>
      <c r="E82" s="31" t="s">
        <v>410</v>
      </c>
      <c r="F82" s="29" t="s">
        <v>411</v>
      </c>
      <c r="G82" s="36"/>
      <c r="H82" s="36" t="s">
        <v>412</v>
      </c>
      <c r="I82" s="53">
        <v>4980800</v>
      </c>
      <c r="J82" s="56" t="s">
        <v>413</v>
      </c>
    </row>
    <row r="83" s="2" customFormat="1" ht="56" spans="1:10">
      <c r="A83" s="21">
        <v>26</v>
      </c>
      <c r="C83" s="27"/>
      <c r="D83" s="28" t="s">
        <v>414</v>
      </c>
      <c r="E83" s="31" t="s">
        <v>240</v>
      </c>
      <c r="F83" s="29" t="s">
        <v>415</v>
      </c>
      <c r="G83" s="36" t="s">
        <v>416</v>
      </c>
      <c r="H83" s="36" t="s">
        <v>417</v>
      </c>
      <c r="I83" s="53">
        <v>700000</v>
      </c>
      <c r="J83" s="31" t="s">
        <v>418</v>
      </c>
    </row>
    <row r="84" s="2" customFormat="1" ht="50" spans="1:10">
      <c r="A84" s="21"/>
      <c r="C84" s="27"/>
      <c r="D84" s="72" t="s">
        <v>419</v>
      </c>
      <c r="E84" s="40" t="s">
        <v>420</v>
      </c>
      <c r="F84" s="73" t="s">
        <v>421</v>
      </c>
      <c r="G84" s="41" t="s">
        <v>422</v>
      </c>
      <c r="H84" s="41" t="s">
        <v>423</v>
      </c>
      <c r="I84" s="63">
        <v>500000</v>
      </c>
      <c r="J84" s="78" t="s">
        <v>424</v>
      </c>
    </row>
    <row r="85" s="2" customFormat="1" ht="25" spans="1:10">
      <c r="A85" s="21"/>
      <c r="D85" s="74" t="s">
        <v>265</v>
      </c>
      <c r="E85" s="75" t="s">
        <v>266</v>
      </c>
      <c r="F85" s="49" t="s">
        <v>163</v>
      </c>
      <c r="G85" s="41" t="s">
        <v>425</v>
      </c>
      <c r="H85" s="41" t="s">
        <v>426</v>
      </c>
      <c r="I85" s="67">
        <v>9800000</v>
      </c>
      <c r="J85" s="68" t="s">
        <v>269</v>
      </c>
    </row>
    <row r="86" s="2" customFormat="1" spans="1:10">
      <c r="A86" s="21"/>
      <c r="D86" s="76"/>
      <c r="E86" s="76"/>
      <c r="F86" s="77"/>
      <c r="G86" s="76"/>
      <c r="H86" s="76"/>
      <c r="I86" s="79">
        <f>SUM(I58:I85)</f>
        <v>84912397</v>
      </c>
      <c r="J86" s="76"/>
    </row>
    <row r="87" s="2" customFormat="1" spans="1:10">
      <c r="A87" s="21"/>
      <c r="D87" s="76"/>
      <c r="E87" s="76"/>
      <c r="F87" s="77"/>
      <c r="G87" s="76"/>
      <c r="H87" s="76"/>
      <c r="I87" s="76"/>
      <c r="J87" s="76"/>
    </row>
    <row r="88" s="2" customFormat="1" spans="1:10">
      <c r="A88" s="21"/>
      <c r="D88" s="76"/>
      <c r="E88" s="76"/>
      <c r="F88" s="77"/>
      <c r="G88" s="76"/>
      <c r="H88" s="76"/>
      <c r="I88" s="76"/>
      <c r="J88" s="76"/>
    </row>
    <row r="89" s="2" customFormat="1" spans="1:10">
      <c r="A89" s="21"/>
      <c r="D89" s="76"/>
      <c r="E89" s="76"/>
      <c r="F89" s="77"/>
      <c r="G89" s="76"/>
      <c r="H89" s="76"/>
      <c r="I89" s="76"/>
      <c r="J89" s="76"/>
    </row>
    <row r="90" s="2" customFormat="1" spans="1:10">
      <c r="A90" s="21"/>
      <c r="D90" s="76"/>
      <c r="E90" s="76"/>
      <c r="F90" s="77"/>
      <c r="G90" s="76"/>
      <c r="H90" s="76"/>
      <c r="I90" s="76"/>
      <c r="J90" s="76"/>
    </row>
    <row r="91" s="2" customFormat="1" spans="1:10">
      <c r="A91" s="21"/>
      <c r="D91" s="76"/>
      <c r="E91" s="76"/>
      <c r="F91" s="77"/>
      <c r="G91" s="76"/>
      <c r="H91" s="76"/>
      <c r="I91" s="76"/>
      <c r="J91" s="76"/>
    </row>
    <row r="92" s="2" customFormat="1" spans="1:10">
      <c r="A92" s="21"/>
      <c r="D92" s="76"/>
      <c r="E92" s="76"/>
      <c r="F92" s="77"/>
      <c r="G92" s="76"/>
      <c r="H92" s="76"/>
      <c r="I92" s="76"/>
      <c r="J92" s="76"/>
    </row>
    <row r="93" s="2" customFormat="1" spans="1:10">
      <c r="A93" s="21"/>
      <c r="D93" s="76"/>
      <c r="E93" s="76"/>
      <c r="F93" s="77"/>
      <c r="G93" s="76"/>
      <c r="H93" s="76"/>
      <c r="I93" s="76"/>
      <c r="J93" s="76"/>
    </row>
    <row r="94" s="2" customFormat="1" spans="1:10">
      <c r="A94" s="21"/>
      <c r="D94" s="76"/>
      <c r="E94" s="76"/>
      <c r="F94" s="77"/>
      <c r="G94" s="76"/>
      <c r="H94" s="76"/>
      <c r="I94" s="76"/>
      <c r="J94" s="76"/>
    </row>
    <row r="95" s="2" customFormat="1" spans="1:10">
      <c r="A95" s="21"/>
      <c r="D95" s="76"/>
      <c r="E95" s="76"/>
      <c r="F95" s="77"/>
      <c r="G95" s="76"/>
      <c r="H95" s="76"/>
      <c r="I95" s="76"/>
      <c r="J95" s="76"/>
    </row>
    <row r="96" s="2" customFormat="1" spans="1:10">
      <c r="A96" s="21"/>
      <c r="D96" s="76"/>
      <c r="E96" s="76"/>
      <c r="F96" s="77"/>
      <c r="G96" s="76"/>
      <c r="H96" s="76"/>
      <c r="I96" s="76"/>
      <c r="J96" s="76"/>
    </row>
    <row r="97" s="2" customFormat="1" spans="1:10">
      <c r="A97" s="21"/>
      <c r="D97" s="76"/>
      <c r="E97" s="76"/>
      <c r="F97" s="77"/>
      <c r="G97" s="76"/>
      <c r="H97" s="76"/>
      <c r="I97" s="76"/>
      <c r="J97" s="76"/>
    </row>
    <row r="98" spans="1:10">
      <c r="A98" s="21"/>
      <c r="B98" s="2"/>
      <c r="C98" s="2"/>
      <c r="D98" s="76"/>
      <c r="E98" s="76"/>
      <c r="F98" s="77"/>
      <c r="G98" s="76"/>
      <c r="H98" s="76"/>
      <c r="I98" s="76"/>
      <c r="J98" s="76"/>
    </row>
    <row r="99" spans="1:10">
      <c r="A99" s="21"/>
      <c r="B99" s="2"/>
      <c r="C99" s="2"/>
      <c r="D99" s="76"/>
      <c r="E99" s="76"/>
      <c r="F99" s="77"/>
      <c r="G99" s="76"/>
      <c r="H99" s="76"/>
      <c r="I99" s="76"/>
      <c r="J99" s="76"/>
    </row>
    <row r="100" spans="1:10">
      <c r="A100" s="21"/>
      <c r="B100" s="2"/>
      <c r="C100" s="2"/>
      <c r="D100" s="76"/>
      <c r="E100" s="76"/>
      <c r="F100" s="77"/>
      <c r="G100" s="76"/>
      <c r="H100" s="76"/>
      <c r="I100" s="76"/>
      <c r="J100" s="76"/>
    </row>
    <row r="101" spans="1:10">
      <c r="A101" s="21"/>
      <c r="B101" s="2"/>
      <c r="C101" s="2"/>
      <c r="D101" s="76"/>
      <c r="E101" s="76"/>
      <c r="F101" s="77"/>
      <c r="G101" s="76"/>
      <c r="H101" s="76"/>
      <c r="I101" s="76"/>
      <c r="J101" s="76"/>
    </row>
    <row r="102" spans="1:10">
      <c r="A102" s="21"/>
      <c r="D102" s="76"/>
      <c r="E102" s="76"/>
      <c r="F102" s="77"/>
      <c r="G102" s="76"/>
      <c r="H102" s="76"/>
      <c r="I102" s="76"/>
      <c r="J102" s="76"/>
    </row>
    <row r="103" spans="1:10">
      <c r="A103" s="21"/>
      <c r="D103" s="76"/>
      <c r="E103" s="76"/>
      <c r="F103" s="77"/>
      <c r="G103" s="76"/>
      <c r="H103" s="76"/>
      <c r="I103" s="76"/>
      <c r="J103" s="76"/>
    </row>
    <row r="104" spans="1:10">
      <c r="A104" s="21"/>
      <c r="D104" s="76"/>
      <c r="E104" s="76"/>
      <c r="F104" s="77"/>
      <c r="G104" s="76"/>
      <c r="H104" s="76"/>
      <c r="I104" s="76"/>
      <c r="J104" s="76"/>
    </row>
  </sheetData>
  <mergeCells count="4">
    <mergeCell ref="A1:B1"/>
    <mergeCell ref="A3:B3"/>
    <mergeCell ref="B4:I4"/>
    <mergeCell ref="B33:B49"/>
  </mergeCells>
  <conditionalFormatting sqref="F66">
    <cfRule type="containsBlanks" dxfId="0" priority="1">
      <formula>LEN(TRIM(F66))=0</formula>
    </cfRule>
  </conditionalFormatting>
  <dataValidations count="1">
    <dataValidation type="textLength" operator="between" allowBlank="1" showInputMessage="1" showErrorMessage="1" sqref="F66">
      <formula1>0</formula1>
      <formula2>80</formula2>
    </dataValidation>
  </dataValidations>
  <pageMargins left="0.699305555555556" right="0.699305555555556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kiit</cp:lastModifiedBy>
  <dcterms:created xsi:type="dcterms:W3CDTF">2016-10-14T10:25:00Z</dcterms:created>
  <dcterms:modified xsi:type="dcterms:W3CDTF">2016-12-23T20:58:50Z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